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L:\Website &amp; Brochures\INDICATORS\BOP and TRADE\Current Account\2024\"/>
    </mc:Choice>
  </mc:AlternateContent>
  <xr:revisionPtr revIDLastSave="0" documentId="13_ncr:1_{82EAC9A6-493E-4C04-8AAA-5F3C7C7D91F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able 3BOP summary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BOPtemplatePosting">'[1]dropdown codes BOP'!$A:$A</definedName>
    <definedName name="businessform">'[2]Menu Options'!$B$14:$B$19</definedName>
    <definedName name="close">[3]Closebrothers!$D$7:$K$77</definedName>
    <definedName name="commencement_year">'[2]Menu Options'!$B$22:$B$89</definedName>
    <definedName name="district">'[2]Menu Options'!$B$4:$B$10</definedName>
    <definedName name="dropdownmenu">'[4]drop down menu'!$A$1:$A$65536</definedName>
    <definedName name="Entry">'[1]dropdown codes Cr-Dr'!$A:$A</definedName>
    <definedName name="Entrycodes">'[4]dropdown codes Cr-Dr'!$A$1:$A$2</definedName>
    <definedName name="fin_inflows">'[2]Menu Options'!$G$34:$G$35</definedName>
    <definedName name="fin_outflows">'[2]Menu Options'!$G$38:$G$39</definedName>
    <definedName name="foreign_franchisee">'[2]Menu Options'!$G$18:$G$19</definedName>
    <definedName name="foreign_services">'[2]Menu Options'!$G$30:$G$31</definedName>
    <definedName name="foreign_trade">'[2]Menu Options'!$G$26:$G$27</definedName>
    <definedName name="offshore">'[2]Menu Options'!$G$22:$G$23</definedName>
    <definedName name="org.type">'[2]Menu Options'!$G$4:$G$10</definedName>
    <definedName name="ownership">'[2]Menu Options'!$G$13:$G$15</definedName>
    <definedName name="prospect">[5]Prospect!$C$8:$G$95</definedName>
    <definedName name="Responses">[6]Sheet2!$A$1:$A$8</definedName>
    <definedName name="Weight">'[7]Index Estimation'!#REF!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39" i="1" l="1"/>
  <c r="E39" i="1"/>
  <c r="D39" i="1"/>
  <c r="C39" i="1"/>
  <c r="F36" i="1"/>
  <c r="E36" i="1"/>
  <c r="D36" i="1"/>
  <c r="C36" i="1"/>
  <c r="F33" i="1"/>
  <c r="E33" i="1"/>
  <c r="D33" i="1"/>
  <c r="C33" i="1"/>
  <c r="F30" i="1"/>
  <c r="E30" i="1"/>
  <c r="D30" i="1"/>
  <c r="C30" i="1"/>
  <c r="F10" i="1"/>
  <c r="E10" i="1"/>
  <c r="D10" i="1"/>
  <c r="C10" i="1"/>
  <c r="F9" i="1"/>
  <c r="F8" i="1" s="1"/>
  <c r="E9" i="1"/>
  <c r="E8" i="1" s="1"/>
  <c r="D9" i="1"/>
  <c r="C9" i="1"/>
  <c r="E7" i="1"/>
  <c r="E6" i="1"/>
  <c r="F11" i="1"/>
  <c r="E11" i="1"/>
  <c r="D11" i="1"/>
  <c r="C11" i="1"/>
  <c r="F14" i="1"/>
  <c r="E14" i="1"/>
  <c r="D14" i="1"/>
  <c r="C14" i="1"/>
  <c r="D8" i="1" l="1"/>
  <c r="C8" i="1"/>
  <c r="E23" i="1"/>
  <c r="C20" i="1"/>
  <c r="E17" i="1"/>
  <c r="E26" i="1" l="1"/>
  <c r="F20" i="1"/>
  <c r="C23" i="1"/>
  <c r="C26" i="1" s="1"/>
  <c r="F17" i="1"/>
  <c r="C17" i="1"/>
  <c r="E20" i="1"/>
  <c r="D17" i="1"/>
  <c r="D23" i="1"/>
  <c r="D26" i="1" s="1"/>
  <c r="F23" i="1"/>
  <c r="F26" i="1" s="1"/>
  <c r="D20" i="1"/>
</calcChain>
</file>

<file path=xl/sharedStrings.xml><?xml version="1.0" encoding="utf-8"?>
<sst xmlns="http://schemas.openxmlformats.org/spreadsheetml/2006/main" count="44" uniqueCount="32">
  <si>
    <t>In CI$ Million</t>
  </si>
  <si>
    <t>Current account balance</t>
  </si>
  <si>
    <t>Credits</t>
  </si>
  <si>
    <t>Debits</t>
  </si>
  <si>
    <t xml:space="preserve">Goods and services </t>
  </si>
  <si>
    <t>Credit</t>
  </si>
  <si>
    <t>Debit</t>
  </si>
  <si>
    <t xml:space="preserve">Goods </t>
  </si>
  <si>
    <t xml:space="preserve">      Exports (credit)</t>
  </si>
  <si>
    <t xml:space="preserve">      Imports (Debit)</t>
  </si>
  <si>
    <t xml:space="preserve">Services </t>
  </si>
  <si>
    <t xml:space="preserve">      Credit</t>
  </si>
  <si>
    <t xml:space="preserve">      Debit</t>
  </si>
  <si>
    <t>Primary income</t>
  </si>
  <si>
    <t>Secondary income</t>
  </si>
  <si>
    <t>Capital account</t>
  </si>
  <si>
    <t xml:space="preserve">Net lending (+) / net borrowing (-) (balance from current and capital account) </t>
  </si>
  <si>
    <t>Financial account</t>
  </si>
  <si>
    <t>Net lending (+) / net borrowing (-) (balance from financial account)</t>
  </si>
  <si>
    <t xml:space="preserve">Direct investment </t>
  </si>
  <si>
    <t>Net acquisition of financial assets</t>
  </si>
  <si>
    <t>Net incurrence of liabilities</t>
  </si>
  <si>
    <t xml:space="preserve">Portfolio investment </t>
  </si>
  <si>
    <t>Financial Derivatives</t>
  </si>
  <si>
    <t>Other Investments</t>
  </si>
  <si>
    <t xml:space="preserve">Reserve assets </t>
  </si>
  <si>
    <t>Net errors and omissions/ unobserved flows</t>
  </si>
  <si>
    <t>R-Revised</t>
  </si>
  <si>
    <t>P-Preliminary</t>
  </si>
  <si>
    <t>CAYMAN ISLANDS BALANCE OF PAYMENTS SUMMARY 2024</t>
  </si>
  <si>
    <r>
      <t>2023</t>
    </r>
    <r>
      <rPr>
        <b/>
        <vertAlign val="superscript"/>
        <sz val="10"/>
        <color rgb="FF000000"/>
        <rFont val="Times New Roman"/>
        <family val="1"/>
      </rPr>
      <t>R</t>
    </r>
  </si>
  <si>
    <r>
      <t>2024</t>
    </r>
    <r>
      <rPr>
        <b/>
        <vertAlign val="superscript"/>
        <sz val="10"/>
        <color rgb="FF000000"/>
        <rFont val="Times New Roman"/>
        <family val="1"/>
      </rPr>
      <t>P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</si>
</sst>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5" formatCode="_-* #,##0.00_-;\-* #,##0.00_-;_-* &quot;-&quot;??_-;_-@_-"/>
    <numFmt numFmtId="166" formatCode="_-&quot;$&quot;* #,##0.00_-;\-&quot;$&quot;* #,##0.00_-;_-&quot;$&quot;* &quot;-&quot;??_-;_-@_-"/>
    <numFmt numFmtId="167" formatCode="0.0"/>
  </numFmts>
  <fonts count="5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indexed="8"/>
      <name val="Calibri"/>
      <family val="2"/>
    </font>
    <font>
      <sz val="11"/>
      <color indexed="8"/>
      <name val="Times New Roman"/>
      <family val="1"/>
      <charset val="204"/>
    </font>
    <font>
      <b/>
      <sz val="10"/>
      <color indexed="8"/>
      <name val="Times New Roman"/>
      <family val="1"/>
    </font>
    <font>
      <b/>
      <sz val="10"/>
      <name val="Times New Roman"/>
      <family val="1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sz val="10"/>
      <color rgb="FF9C0006"/>
      <name val="Arial"/>
      <family val="2"/>
    </font>
    <font>
      <b/>
      <sz val="11"/>
      <color indexed="52"/>
      <name val="Calibri"/>
      <family val="2"/>
    </font>
    <font>
      <b/>
      <sz val="10"/>
      <color rgb="FFFA7D00"/>
      <name val="Arial"/>
      <family val="2"/>
    </font>
    <font>
      <b/>
      <sz val="10"/>
      <color theme="0"/>
      <name val="Arial"/>
      <family val="2"/>
    </font>
    <font>
      <sz val="11"/>
      <color theme="1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i/>
      <sz val="10"/>
      <color rgb="FF7F7F7F"/>
      <name val="Arial"/>
      <family val="2"/>
    </font>
    <font>
      <sz val="10"/>
      <color rgb="FF006100"/>
      <name val="Arial"/>
      <family val="2"/>
    </font>
    <font>
      <sz val="11"/>
      <color indexed="17"/>
      <name val="Calibri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u/>
      <sz val="10"/>
      <color theme="10"/>
      <name val="Arial"/>
      <family val="2"/>
    </font>
    <font>
      <sz val="10"/>
      <color rgb="FF3F3F76"/>
      <name val="Arial"/>
      <family val="2"/>
    </font>
    <font>
      <sz val="10"/>
      <color rgb="FFFA7D00"/>
      <name val="Arial"/>
      <family val="2"/>
    </font>
    <font>
      <sz val="10"/>
      <color rgb="FF9C6500"/>
      <name val="Arial"/>
      <family val="2"/>
    </font>
    <font>
      <sz val="10"/>
      <name val="CG Times"/>
    </font>
    <font>
      <sz val="10"/>
      <name val="Arial "/>
    </font>
    <font>
      <b/>
      <sz val="10"/>
      <color rgb="FF3F3F3F"/>
      <name val="Arial"/>
      <family val="2"/>
    </font>
    <font>
      <sz val="11"/>
      <color indexed="8"/>
      <name val="Times New Roman"/>
      <family val="1"/>
    </font>
    <font>
      <b/>
      <i/>
      <sz val="11"/>
      <color indexed="8"/>
      <name val="Times New Roman"/>
      <family val="1"/>
    </font>
    <font>
      <b/>
      <sz val="11"/>
      <color indexed="16"/>
      <name val="Times New Roman"/>
      <family val="1"/>
    </font>
    <font>
      <b/>
      <sz val="22"/>
      <color indexed="8"/>
      <name val="Times New Roman"/>
      <family val="1"/>
    </font>
    <font>
      <sz val="11"/>
      <color indexed="20"/>
      <name val="Calibri"/>
      <family val="2"/>
    </font>
    <font>
      <sz val="10"/>
      <color indexed="8"/>
      <name val="Arial"/>
      <family val="2"/>
    </font>
    <font>
      <b/>
      <sz val="18"/>
      <color indexed="56"/>
      <name val="Cambria"/>
      <family val="2"/>
    </font>
    <font>
      <b/>
      <sz val="10"/>
      <color theme="1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sz val="10"/>
      <color rgb="FFFF0000"/>
      <name val="Arial"/>
      <family val="2"/>
    </font>
    <font>
      <b/>
      <sz val="11"/>
      <color indexed="9"/>
      <name val="Calibri"/>
      <family val="2"/>
    </font>
    <font>
      <b/>
      <sz val="9"/>
      <color rgb="FFFF0000"/>
      <name val="Times New Roman"/>
      <family val="1"/>
    </font>
    <font>
      <b/>
      <i/>
      <sz val="10"/>
      <name val="Times New Roman"/>
      <family val="1"/>
    </font>
    <font>
      <i/>
      <sz val="9"/>
      <color theme="1"/>
      <name val="Calibri"/>
      <family val="2"/>
      <scheme val="minor"/>
    </font>
    <font>
      <b/>
      <sz val="10"/>
      <color rgb="FFFF0000"/>
      <name val="Times New Roman"/>
      <family val="1"/>
    </font>
    <font>
      <b/>
      <sz val="16"/>
      <color theme="1"/>
      <name val="Calibri"/>
      <family val="2"/>
      <scheme val="minor"/>
    </font>
    <font>
      <b/>
      <vertAlign val="superscript"/>
      <sz val="10"/>
      <color rgb="FF000000"/>
      <name val="Times New Roman"/>
      <family val="1"/>
    </font>
  </fonts>
  <fills count="6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9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55"/>
      </patternFill>
    </fill>
  </fills>
  <borders count="3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37">
    <xf numFmtId="0" fontId="0" fillId="0" borderId="0"/>
    <xf numFmtId="0" fontId="4" fillId="0" borderId="0"/>
    <xf numFmtId="0" fontId="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top"/>
    </xf>
    <xf numFmtId="0" fontId="10" fillId="0" borderId="0">
      <alignment vertical="top"/>
    </xf>
    <xf numFmtId="0" fontId="11" fillId="10" borderId="0" applyNumberFormat="0" applyBorder="0" applyAlignment="0" applyProtection="0"/>
    <xf numFmtId="0" fontId="11" fillId="14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4" fillId="37" borderId="0" applyNumberFormat="0" applyBorder="0" applyAlignment="0" applyProtection="0"/>
    <xf numFmtId="0" fontId="4" fillId="38" borderId="0" applyNumberFormat="0" applyBorder="0" applyAlignment="0" applyProtection="0"/>
    <xf numFmtId="0" fontId="4" fillId="39" borderId="0" applyNumberFormat="0" applyBorder="0" applyAlignment="0" applyProtection="0"/>
    <xf numFmtId="0" fontId="4" fillId="40" borderId="0" applyNumberFormat="0" applyBorder="0" applyAlignment="0" applyProtection="0"/>
    <xf numFmtId="0" fontId="4" fillId="41" borderId="0" applyNumberFormat="0" applyBorder="0" applyAlignment="0" applyProtection="0"/>
    <xf numFmtId="0" fontId="4" fillId="42" borderId="0" applyNumberFormat="0" applyBorder="0" applyAlignment="0" applyProtection="0"/>
    <xf numFmtId="0" fontId="11" fillId="11" borderId="0" applyNumberFormat="0" applyBorder="0" applyAlignment="0" applyProtection="0"/>
    <xf numFmtId="0" fontId="11" fillId="15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4" fillId="43" borderId="0" applyNumberFormat="0" applyBorder="0" applyAlignment="0" applyProtection="0"/>
    <xf numFmtId="0" fontId="4" fillId="44" borderId="0" applyNumberFormat="0" applyBorder="0" applyAlignment="0" applyProtection="0"/>
    <xf numFmtId="0" fontId="4" fillId="45" borderId="0" applyNumberFormat="0" applyBorder="0" applyAlignment="0" applyProtection="0"/>
    <xf numFmtId="0" fontId="4" fillId="40" borderId="0" applyNumberFormat="0" applyBorder="0" applyAlignment="0" applyProtection="0"/>
    <xf numFmtId="0" fontId="4" fillId="43" borderId="0" applyNumberFormat="0" applyBorder="0" applyAlignment="0" applyProtection="0"/>
    <xf numFmtId="0" fontId="4" fillId="46" borderId="0" applyNumberFormat="0" applyBorder="0" applyAlignment="0" applyProtection="0"/>
    <xf numFmtId="0" fontId="12" fillId="12" borderId="0" applyNumberFormat="0" applyBorder="0" applyAlignment="0" applyProtection="0"/>
    <xf numFmtId="0" fontId="12" fillId="16" borderId="0" applyNumberFormat="0" applyBorder="0" applyAlignment="0" applyProtection="0"/>
    <xf numFmtId="0" fontId="12" fillId="20" borderId="0" applyNumberFormat="0" applyBorder="0" applyAlignment="0" applyProtection="0"/>
    <xf numFmtId="0" fontId="12" fillId="24" borderId="0" applyNumberFormat="0" applyBorder="0" applyAlignment="0" applyProtection="0"/>
    <xf numFmtId="0" fontId="12" fillId="28" borderId="0" applyNumberFormat="0" applyBorder="0" applyAlignment="0" applyProtection="0"/>
    <xf numFmtId="0" fontId="12" fillId="32" borderId="0" applyNumberFormat="0" applyBorder="0" applyAlignment="0" applyProtection="0"/>
    <xf numFmtId="0" fontId="13" fillId="47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48" borderId="0" applyNumberFormat="0" applyBorder="0" applyAlignment="0" applyProtection="0"/>
    <xf numFmtId="0" fontId="13" fillId="49" borderId="0" applyNumberFormat="0" applyBorder="0" applyAlignment="0" applyProtection="0"/>
    <xf numFmtId="0" fontId="13" fillId="50" borderId="0" applyNumberFormat="0" applyBorder="0" applyAlignment="0" applyProtection="0"/>
    <xf numFmtId="0" fontId="12" fillId="9" borderId="0" applyNumberFormat="0" applyBorder="0" applyAlignment="0" applyProtection="0"/>
    <xf numFmtId="0" fontId="12" fillId="13" borderId="0" applyNumberFormat="0" applyBorder="0" applyAlignment="0" applyProtection="0"/>
    <xf numFmtId="0" fontId="12" fillId="17" borderId="0" applyNumberFormat="0" applyBorder="0" applyAlignment="0" applyProtection="0"/>
    <xf numFmtId="0" fontId="12" fillId="21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3" fillId="51" borderId="0" applyNumberFormat="0" applyBorder="0" applyAlignment="0" applyProtection="0"/>
    <xf numFmtId="0" fontId="13" fillId="52" borderId="0" applyNumberFormat="0" applyBorder="0" applyAlignment="0" applyProtection="0"/>
    <xf numFmtId="0" fontId="13" fillId="53" borderId="0" applyNumberFormat="0" applyBorder="0" applyAlignment="0" applyProtection="0"/>
    <xf numFmtId="0" fontId="13" fillId="48" borderId="0" applyNumberFormat="0" applyBorder="0" applyAlignment="0" applyProtection="0"/>
    <xf numFmtId="0" fontId="13" fillId="49" borderId="0" applyNumberFormat="0" applyBorder="0" applyAlignment="0" applyProtection="0"/>
    <xf numFmtId="0" fontId="13" fillId="54" borderId="0" applyNumberFormat="0" applyBorder="0" applyAlignment="0" applyProtection="0"/>
    <xf numFmtId="0" fontId="14" fillId="55" borderId="15" applyNumberFormat="0" applyAlignment="0" applyProtection="0"/>
    <xf numFmtId="0" fontId="15" fillId="3" borderId="0" applyNumberFormat="0" applyBorder="0" applyAlignment="0" applyProtection="0"/>
    <xf numFmtId="0" fontId="16" fillId="55" borderId="16" applyNumberFormat="0" applyAlignment="0" applyProtection="0"/>
    <xf numFmtId="0" fontId="17" fillId="6" borderId="4" applyNumberFormat="0" applyAlignment="0" applyProtection="0"/>
    <xf numFmtId="0" fontId="18" fillId="7" borderId="7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20" fillId="42" borderId="16" applyNumberFormat="0" applyAlignment="0" applyProtection="0"/>
    <xf numFmtId="0" fontId="21" fillId="0" borderId="17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2" borderId="0" applyNumberFormat="0" applyBorder="0" applyAlignment="0" applyProtection="0"/>
    <xf numFmtId="0" fontId="10" fillId="56" borderId="18" applyNumberFormat="0" applyFont="0" applyBorder="0" applyAlignment="0" applyProtection="0">
      <alignment horizontal="center"/>
    </xf>
    <xf numFmtId="0" fontId="25" fillId="39" borderId="0" applyNumberFormat="0" applyBorder="0" applyAlignment="0" applyProtection="0"/>
    <xf numFmtId="0" fontId="26" fillId="0" borderId="1" applyNumberFormat="0" applyFill="0" applyAlignment="0" applyProtection="0"/>
    <xf numFmtId="0" fontId="27" fillId="0" borderId="2" applyNumberFormat="0" applyFill="0" applyAlignment="0" applyProtection="0"/>
    <xf numFmtId="0" fontId="28" fillId="0" borderId="3" applyNumberFormat="0" applyFill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5" borderId="4" applyNumberFormat="0" applyAlignment="0" applyProtection="0"/>
    <xf numFmtId="0" fontId="31" fillId="0" borderId="6" applyNumberFormat="0" applyFill="0" applyAlignment="0" applyProtection="0"/>
    <xf numFmtId="0" fontId="32" fillId="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" fillId="0" borderId="0"/>
    <xf numFmtId="0" fontId="10" fillId="0" borderId="0"/>
    <xf numFmtId="0" fontId="10" fillId="0" borderId="0" applyBorder="0"/>
    <xf numFmtId="0" fontId="10" fillId="0" borderId="0"/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/>
    <xf numFmtId="0" fontId="3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1" fillId="0" borderId="0"/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/>
    <xf numFmtId="0" fontId="10" fillId="0" borderId="0" applyBorder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/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/>
    <xf numFmtId="0" fontId="10" fillId="0" borderId="0"/>
    <xf numFmtId="0" fontId="11" fillId="8" borderId="8" applyNumberFormat="0" applyFont="0" applyAlignment="0" applyProtection="0"/>
    <xf numFmtId="0" fontId="33" fillId="57" borderId="19" applyNumberFormat="0" applyFont="0" applyAlignment="0" applyProtection="0"/>
    <xf numFmtId="0" fontId="35" fillId="6" borderId="5" applyNumberFormat="0" applyAlignment="0" applyProtection="0"/>
    <xf numFmtId="40" fontId="36" fillId="58" borderId="0">
      <alignment horizontal="right"/>
    </xf>
    <xf numFmtId="0" fontId="37" fillId="58" borderId="0">
      <alignment horizontal="right"/>
    </xf>
    <xf numFmtId="0" fontId="38" fillId="58" borderId="20"/>
    <xf numFmtId="0" fontId="38" fillId="0" borderId="0" applyBorder="0">
      <alignment horizontal="centerContinuous"/>
    </xf>
    <xf numFmtId="0" fontId="39" fillId="0" borderId="0" applyBorder="0">
      <alignment horizontal="centerContinuous"/>
    </xf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40" fillId="38" borderId="0" applyNumberFormat="0" applyBorder="0" applyAlignment="0" applyProtection="0"/>
    <xf numFmtId="3" fontId="10" fillId="58" borderId="18" applyFont="0" applyProtection="0">
      <alignment horizontal="right"/>
    </xf>
    <xf numFmtId="9" fontId="10" fillId="58" borderId="18" applyFont="0" applyProtection="0">
      <alignment horizontal="right"/>
    </xf>
    <xf numFmtId="0" fontId="41" fillId="0" borderId="0">
      <alignment vertical="top"/>
    </xf>
    <xf numFmtId="0" fontId="42" fillId="0" borderId="0" applyNumberFormat="0" applyFill="0" applyBorder="0" applyAlignment="0" applyProtection="0"/>
    <xf numFmtId="0" fontId="43" fillId="0" borderId="9" applyNumberFormat="0" applyFill="0" applyAlignment="0" applyProtection="0"/>
    <xf numFmtId="0" fontId="42" fillId="0" borderId="0" applyNumberFormat="0" applyFill="0" applyBorder="0" applyAlignment="0" applyProtection="0"/>
    <xf numFmtId="0" fontId="44" fillId="0" borderId="21" applyNumberFormat="0" applyFill="0" applyAlignment="0" applyProtection="0"/>
    <xf numFmtId="0" fontId="45" fillId="0" borderId="22" applyNumberFormat="0" applyFill="0" applyAlignment="0" applyProtection="0"/>
    <xf numFmtId="0" fontId="46" fillId="0" borderId="23" applyNumberFormat="0" applyFill="0" applyAlignment="0" applyProtection="0"/>
    <xf numFmtId="0" fontId="46" fillId="0" borderId="0" applyNumberFormat="0" applyFill="0" applyBorder="0" applyAlignment="0" applyProtection="0"/>
    <xf numFmtId="0" fontId="47" fillId="0" borderId="24" applyNumberFormat="0" applyFill="0" applyAlignment="0" applyProtection="0"/>
    <xf numFmtId="0" fontId="48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50" fillId="59" borderId="25" applyNumberFormat="0" applyAlignment="0" applyProtection="0"/>
  </cellStyleXfs>
  <cellXfs count="72">
    <xf numFmtId="0" fontId="0" fillId="0" borderId="0" xfId="0"/>
    <xf numFmtId="0" fontId="0" fillId="0" borderId="0" xfId="0" applyFill="1"/>
    <xf numFmtId="0" fontId="0" fillId="33" borderId="0" xfId="0" applyFill="1"/>
    <xf numFmtId="0" fontId="0" fillId="34" borderId="0" xfId="0" applyFill="1"/>
    <xf numFmtId="0" fontId="2" fillId="0" borderId="0" xfId="0" applyFont="1" applyFill="1"/>
    <xf numFmtId="0" fontId="2" fillId="34" borderId="0" xfId="0" applyFont="1" applyFill="1"/>
    <xf numFmtId="0" fontId="0" fillId="0" borderId="0" xfId="0" applyFont="1" applyFill="1"/>
    <xf numFmtId="0" fontId="0" fillId="36" borderId="0" xfId="0" applyFont="1" applyFill="1"/>
    <xf numFmtId="0" fontId="0" fillId="0" borderId="0" xfId="0" applyFont="1"/>
    <xf numFmtId="0" fontId="3" fillId="0" borderId="10" xfId="0" applyFont="1" applyBorder="1" applyAlignment="1"/>
    <xf numFmtId="0" fontId="5" fillId="0" borderId="31" xfId="1" applyFont="1" applyFill="1" applyBorder="1" applyAlignment="1">
      <alignment horizontal="left"/>
    </xf>
    <xf numFmtId="2" fontId="7" fillId="33" borderId="26" xfId="1" applyNumberFormat="1" applyFont="1" applyFill="1" applyBorder="1" applyAlignment="1">
      <alignment vertical="top" wrapText="1"/>
    </xf>
    <xf numFmtId="2" fontId="7" fillId="34" borderId="26" xfId="1" applyNumberFormat="1" applyFont="1" applyFill="1" applyBorder="1" applyAlignment="1">
      <alignment horizontal="left" vertical="top" wrapText="1" indent="1"/>
    </xf>
    <xf numFmtId="3" fontId="7" fillId="34" borderId="26" xfId="2" applyNumberFormat="1" applyFont="1" applyFill="1" applyBorder="1" applyAlignment="1">
      <alignment horizontal="left" vertical="top" wrapText="1" indent="2"/>
    </xf>
    <xf numFmtId="3" fontId="7" fillId="34" borderId="26" xfId="2" applyNumberFormat="1" applyFont="1" applyFill="1" applyBorder="1" applyAlignment="1">
      <alignment horizontal="left" vertical="top" wrapText="1" indent="4"/>
    </xf>
    <xf numFmtId="3" fontId="7" fillId="34" borderId="26" xfId="2" applyNumberFormat="1" applyFont="1" applyFill="1" applyBorder="1" applyAlignment="1">
      <alignment horizontal="left" vertical="top" wrapText="1" indent="3"/>
    </xf>
    <xf numFmtId="2" fontId="8" fillId="0" borderId="26" xfId="0" applyNumberFormat="1" applyFont="1" applyFill="1" applyBorder="1" applyAlignment="1">
      <alignment horizontal="left" vertical="top" wrapText="1" indent="3"/>
    </xf>
    <xf numFmtId="2" fontId="9" fillId="34" borderId="26" xfId="0" applyNumberFormat="1" applyFont="1" applyFill="1" applyBorder="1" applyAlignment="1">
      <alignment horizontal="left" vertical="top" wrapText="1" indent="3"/>
    </xf>
    <xf numFmtId="2" fontId="8" fillId="0" borderId="26" xfId="0" applyNumberFormat="1" applyFont="1" applyFill="1" applyBorder="1" applyAlignment="1">
      <alignment horizontal="left" vertical="top" wrapText="1" indent="2"/>
    </xf>
    <xf numFmtId="3" fontId="9" fillId="0" borderId="26" xfId="2" applyNumberFormat="1" applyFont="1" applyFill="1" applyBorder="1" applyAlignment="1">
      <alignment horizontal="left" vertical="top" wrapText="1" indent="4"/>
    </xf>
    <xf numFmtId="2" fontId="9" fillId="33" borderId="26" xfId="0" applyNumberFormat="1" applyFont="1" applyFill="1" applyBorder="1" applyAlignment="1">
      <alignment vertical="top" wrapText="1"/>
    </xf>
    <xf numFmtId="2" fontId="9" fillId="0" borderId="26" xfId="0" applyNumberFormat="1" applyFont="1" applyFill="1" applyBorder="1" applyAlignment="1">
      <alignment horizontal="left" vertical="top" wrapText="1" indent="4"/>
    </xf>
    <xf numFmtId="2" fontId="9" fillId="35" borderId="26" xfId="0" applyNumberFormat="1" applyFont="1" applyFill="1" applyBorder="1" applyAlignment="1">
      <alignment horizontal="left" vertical="top" wrapText="1"/>
    </xf>
    <xf numFmtId="2" fontId="9" fillId="33" borderId="26" xfId="0" applyNumberFormat="1" applyFont="1" applyFill="1" applyBorder="1" applyAlignment="1">
      <alignment horizontal="left" vertical="top" wrapText="1"/>
    </xf>
    <xf numFmtId="2" fontId="8" fillId="36" borderId="26" xfId="0" applyNumberFormat="1" applyFont="1" applyFill="1" applyBorder="1" applyAlignment="1">
      <alignment horizontal="left" vertical="top" wrapText="1" indent="1"/>
    </xf>
    <xf numFmtId="2" fontId="9" fillId="0" borderId="26" xfId="0" applyNumberFormat="1" applyFont="1" applyFill="1" applyBorder="1" applyAlignment="1">
      <alignment horizontal="left" vertical="top" wrapText="1" indent="1"/>
    </xf>
    <xf numFmtId="2" fontId="9" fillId="33" borderId="28" xfId="0" applyNumberFormat="1" applyFont="1" applyFill="1" applyBorder="1" applyAlignment="1">
      <alignment horizontal="left" vertical="top" wrapText="1"/>
    </xf>
    <xf numFmtId="164" fontId="9" fillId="34" borderId="13" xfId="1" applyNumberFormat="1" applyFont="1" applyFill="1" applyBorder="1"/>
    <xf numFmtId="164" fontId="9" fillId="33" borderId="13" xfId="1" applyNumberFormat="1" applyFont="1" applyFill="1" applyBorder="1"/>
    <xf numFmtId="164" fontId="9" fillId="0" borderId="13" xfId="1" applyNumberFormat="1" applyFont="1" applyFill="1" applyBorder="1"/>
    <xf numFmtId="164" fontId="3" fillId="0" borderId="11" xfId="0" applyNumberFormat="1" applyFont="1" applyBorder="1" applyAlignment="1"/>
    <xf numFmtId="164" fontId="0" fillId="0" borderId="0" xfId="0" applyNumberFormat="1"/>
    <xf numFmtId="4" fontId="0" fillId="0" borderId="0" xfId="0" applyNumberFormat="1"/>
    <xf numFmtId="2" fontId="51" fillId="33" borderId="27" xfId="0" applyNumberFormat="1" applyFont="1" applyFill="1" applyBorder="1" applyAlignment="1">
      <alignment vertical="top" wrapText="1"/>
    </xf>
    <xf numFmtId="0" fontId="9" fillId="0" borderId="12" xfId="1" applyNumberFormat="1" applyFont="1" applyFill="1" applyBorder="1" applyAlignment="1">
      <alignment horizontal="center" wrapText="1"/>
    </xf>
    <xf numFmtId="164" fontId="8" fillId="0" borderId="13" xfId="1" applyNumberFormat="1" applyFont="1" applyFill="1" applyBorder="1"/>
    <xf numFmtId="164" fontId="52" fillId="35" borderId="13" xfId="1" applyNumberFormat="1" applyFont="1" applyFill="1" applyBorder="1"/>
    <xf numFmtId="164" fontId="9" fillId="33" borderId="27" xfId="1" applyNumberFormat="1" applyFont="1" applyFill="1" applyBorder="1"/>
    <xf numFmtId="164" fontId="9" fillId="34" borderId="27" xfId="1" applyNumberFormat="1" applyFont="1" applyFill="1" applyBorder="1"/>
    <xf numFmtId="164" fontId="8" fillId="0" borderId="27" xfId="1" applyNumberFormat="1" applyFont="1" applyFill="1" applyBorder="1"/>
    <xf numFmtId="164" fontId="52" fillId="33" borderId="13" xfId="1" applyNumberFormat="1" applyFont="1" applyFill="1" applyBorder="1"/>
    <xf numFmtId="164" fontId="8" fillId="36" borderId="13" xfId="1" applyNumberFormat="1" applyFont="1" applyFill="1" applyBorder="1"/>
    <xf numFmtId="164" fontId="52" fillId="33" borderId="14" xfId="1" applyNumberFormat="1" applyFont="1" applyFill="1" applyBorder="1"/>
    <xf numFmtId="164" fontId="52" fillId="33" borderId="27" xfId="1" applyNumberFormat="1" applyFont="1" applyFill="1" applyBorder="1"/>
    <xf numFmtId="164" fontId="8" fillId="36" borderId="27" xfId="1" applyNumberFormat="1" applyFont="1" applyFill="1" applyBorder="1"/>
    <xf numFmtId="164" fontId="9" fillId="0" borderId="27" xfId="1" applyNumberFormat="1" applyFont="1" applyFill="1" applyBorder="1"/>
    <xf numFmtId="164" fontId="52" fillId="33" borderId="29" xfId="1" applyNumberFormat="1" applyFont="1" applyFill="1" applyBorder="1"/>
    <xf numFmtId="0" fontId="9" fillId="0" borderId="30" xfId="1" applyNumberFormat="1" applyFont="1" applyFill="1" applyBorder="1" applyAlignment="1">
      <alignment horizontal="center" wrapText="1"/>
    </xf>
    <xf numFmtId="164" fontId="52" fillId="35" borderId="27" xfId="1" applyNumberFormat="1" applyFont="1" applyFill="1" applyBorder="1"/>
    <xf numFmtId="0" fontId="53" fillId="0" borderId="0" xfId="0" applyFont="1"/>
    <xf numFmtId="167" fontId="54" fillId="0" borderId="27" xfId="0" applyNumberFormat="1" applyFont="1" applyFill="1" applyBorder="1" applyAlignment="1">
      <alignment horizontal="left" vertical="top" wrapText="1" indent="4"/>
    </xf>
    <xf numFmtId="167" fontId="54" fillId="0" borderId="26" xfId="0" applyNumberFormat="1" applyFont="1" applyFill="1" applyBorder="1" applyAlignment="1">
      <alignment horizontal="left" vertical="top" wrapText="1" indent="4"/>
    </xf>
    <xf numFmtId="2" fontId="51" fillId="33" borderId="26" xfId="0" applyNumberFormat="1" applyFont="1" applyFill="1" applyBorder="1" applyAlignment="1">
      <alignment vertical="top" wrapText="1"/>
    </xf>
    <xf numFmtId="2" fontId="0" fillId="0" borderId="0" xfId="0" applyNumberFormat="1" applyFill="1"/>
    <xf numFmtId="164" fontId="9" fillId="34" borderId="26" xfId="1" applyNumberFormat="1" applyFont="1" applyFill="1" applyBorder="1"/>
    <xf numFmtId="167" fontId="54" fillId="0" borderId="13" xfId="0" applyNumberFormat="1" applyFont="1" applyFill="1" applyBorder="1" applyAlignment="1">
      <alignment horizontal="left" vertical="top" wrapText="1" indent="4"/>
    </xf>
    <xf numFmtId="2" fontId="51" fillId="33" borderId="13" xfId="0" applyNumberFormat="1" applyFont="1" applyFill="1" applyBorder="1" applyAlignment="1">
      <alignment vertical="top" wrapText="1"/>
    </xf>
    <xf numFmtId="0" fontId="9" fillId="0" borderId="31" xfId="1" applyNumberFormat="1" applyFont="1" applyFill="1" applyBorder="1" applyAlignment="1">
      <alignment horizontal="center" wrapText="1"/>
    </xf>
    <xf numFmtId="164" fontId="9" fillId="33" borderId="26" xfId="1" applyNumberFormat="1" applyFont="1" applyFill="1" applyBorder="1"/>
    <xf numFmtId="164" fontId="8" fillId="0" borderId="26" xfId="1" applyNumberFormat="1" applyFont="1" applyFill="1" applyBorder="1"/>
    <xf numFmtId="164" fontId="52" fillId="35" borderId="26" xfId="1" applyNumberFormat="1" applyFont="1" applyFill="1" applyBorder="1"/>
    <xf numFmtId="164" fontId="52" fillId="33" borderId="26" xfId="1" applyNumberFormat="1" applyFont="1" applyFill="1" applyBorder="1"/>
    <xf numFmtId="164" fontId="8" fillId="36" borderId="26" xfId="1" applyNumberFormat="1" applyFont="1" applyFill="1" applyBorder="1"/>
    <xf numFmtId="164" fontId="9" fillId="0" borderId="26" xfId="1" applyNumberFormat="1" applyFont="1" applyFill="1" applyBorder="1"/>
    <xf numFmtId="164" fontId="52" fillId="33" borderId="28" xfId="1" applyNumberFormat="1" applyFont="1" applyFill="1" applyBorder="1"/>
    <xf numFmtId="0" fontId="6" fillId="0" borderId="30" xfId="1" applyNumberFormat="1" applyFont="1" applyFill="1" applyBorder="1" applyAlignment="1">
      <alignment horizontal="center" wrapText="1"/>
    </xf>
    <xf numFmtId="164" fontId="3" fillId="0" borderId="32" xfId="0" applyNumberFormat="1" applyFont="1" applyBorder="1" applyAlignment="1"/>
    <xf numFmtId="0" fontId="6" fillId="0" borderId="33" xfId="1" applyNumberFormat="1" applyFont="1" applyFill="1" applyBorder="1" applyAlignment="1">
      <alignment horizontal="center" wrapText="1"/>
    </xf>
    <xf numFmtId="0" fontId="55" fillId="0" borderId="34" xfId="0" applyFont="1" applyBorder="1" applyAlignment="1">
      <alignment horizontal="center"/>
    </xf>
    <xf numFmtId="0" fontId="0" fillId="0" borderId="0" xfId="0" applyFill="1" applyBorder="1"/>
    <xf numFmtId="0" fontId="0" fillId="0" borderId="0" xfId="0" applyBorder="1"/>
    <xf numFmtId="0" fontId="55" fillId="33" borderId="0" xfId="0" applyFont="1" applyFill="1" applyBorder="1" applyAlignment="1">
      <alignment horizontal="center"/>
    </xf>
  </cellXfs>
  <cellStyles count="237">
    <cellStyle name="%" xfId="3" xr:uid="{00000000-0005-0000-0000-000000000000}"/>
    <cellStyle name="% 2" xfId="4" xr:uid="{00000000-0005-0000-0000-000001000000}"/>
    <cellStyle name="% 3" xfId="5" xr:uid="{00000000-0005-0000-0000-000002000000}"/>
    <cellStyle name="% 4" xfId="6" xr:uid="{00000000-0005-0000-0000-000003000000}"/>
    <cellStyle name="% 5" xfId="7" xr:uid="{00000000-0005-0000-0000-000004000000}"/>
    <cellStyle name="=C:\WINNT35\SYSTEM32\COMMAND.COM" xfId="8" xr:uid="{00000000-0005-0000-0000-000005000000}"/>
    <cellStyle name="=C:\WINNT35\SYSTEM32\COMMAND.COM 2" xfId="9" xr:uid="{00000000-0005-0000-0000-000006000000}"/>
    <cellStyle name="20% - Accent1 2" xfId="10" xr:uid="{00000000-0005-0000-0000-000007000000}"/>
    <cellStyle name="20% - Accent2 2" xfId="11" xr:uid="{00000000-0005-0000-0000-000008000000}"/>
    <cellStyle name="20% - Accent3 2" xfId="12" xr:uid="{00000000-0005-0000-0000-000009000000}"/>
    <cellStyle name="20% - Accent4 2" xfId="13" xr:uid="{00000000-0005-0000-0000-00000A000000}"/>
    <cellStyle name="20% - Accent5 2" xfId="14" xr:uid="{00000000-0005-0000-0000-00000B000000}"/>
    <cellStyle name="20% - Accent6 2" xfId="15" xr:uid="{00000000-0005-0000-0000-00000C000000}"/>
    <cellStyle name="20% - Akzent1" xfId="16" xr:uid="{00000000-0005-0000-0000-00000D000000}"/>
    <cellStyle name="20% - Akzent2" xfId="17" xr:uid="{00000000-0005-0000-0000-00000E000000}"/>
    <cellStyle name="20% - Akzent3" xfId="18" xr:uid="{00000000-0005-0000-0000-00000F000000}"/>
    <cellStyle name="20% - Akzent4" xfId="19" xr:uid="{00000000-0005-0000-0000-000010000000}"/>
    <cellStyle name="20% - Akzent5" xfId="20" xr:uid="{00000000-0005-0000-0000-000011000000}"/>
    <cellStyle name="20% - Akzent6" xfId="21" xr:uid="{00000000-0005-0000-0000-000012000000}"/>
    <cellStyle name="40% - Accent1 2" xfId="22" xr:uid="{00000000-0005-0000-0000-000013000000}"/>
    <cellStyle name="40% - Accent2 2" xfId="23" xr:uid="{00000000-0005-0000-0000-000014000000}"/>
    <cellStyle name="40% - Accent3 2" xfId="24" xr:uid="{00000000-0005-0000-0000-000015000000}"/>
    <cellStyle name="40% - Accent4 2" xfId="25" xr:uid="{00000000-0005-0000-0000-000016000000}"/>
    <cellStyle name="40% - Accent5 2" xfId="26" xr:uid="{00000000-0005-0000-0000-000017000000}"/>
    <cellStyle name="40% - Accent6 2" xfId="27" xr:uid="{00000000-0005-0000-0000-000018000000}"/>
    <cellStyle name="40% - Akzent1" xfId="28" xr:uid="{00000000-0005-0000-0000-000019000000}"/>
    <cellStyle name="40% - Akzent2" xfId="29" xr:uid="{00000000-0005-0000-0000-00001A000000}"/>
    <cellStyle name="40% - Akzent3" xfId="30" xr:uid="{00000000-0005-0000-0000-00001B000000}"/>
    <cellStyle name="40% - Akzent4" xfId="31" xr:uid="{00000000-0005-0000-0000-00001C000000}"/>
    <cellStyle name="40% - Akzent5" xfId="32" xr:uid="{00000000-0005-0000-0000-00001D000000}"/>
    <cellStyle name="40% - Akzent6" xfId="33" xr:uid="{00000000-0005-0000-0000-00001E000000}"/>
    <cellStyle name="60% - Accent1 2" xfId="34" xr:uid="{00000000-0005-0000-0000-00001F000000}"/>
    <cellStyle name="60% - Accent2 2" xfId="35" xr:uid="{00000000-0005-0000-0000-000020000000}"/>
    <cellStyle name="60% - Accent3 2" xfId="36" xr:uid="{00000000-0005-0000-0000-000021000000}"/>
    <cellStyle name="60% - Accent4 2" xfId="37" xr:uid="{00000000-0005-0000-0000-000022000000}"/>
    <cellStyle name="60% - Accent5 2" xfId="38" xr:uid="{00000000-0005-0000-0000-000023000000}"/>
    <cellStyle name="60% - Accent6 2" xfId="39" xr:uid="{00000000-0005-0000-0000-000024000000}"/>
    <cellStyle name="60% - Akzent1" xfId="40" xr:uid="{00000000-0005-0000-0000-000025000000}"/>
    <cellStyle name="60% - Akzent2" xfId="41" xr:uid="{00000000-0005-0000-0000-000026000000}"/>
    <cellStyle name="60% - Akzent3" xfId="42" xr:uid="{00000000-0005-0000-0000-000027000000}"/>
    <cellStyle name="60% - Akzent4" xfId="43" xr:uid="{00000000-0005-0000-0000-000028000000}"/>
    <cellStyle name="60% - Akzent5" xfId="44" xr:uid="{00000000-0005-0000-0000-000029000000}"/>
    <cellStyle name="60% - Akzent6" xfId="45" xr:uid="{00000000-0005-0000-0000-00002A000000}"/>
    <cellStyle name="Accent1 2" xfId="46" xr:uid="{00000000-0005-0000-0000-00002B000000}"/>
    <cellStyle name="Accent2 2" xfId="47" xr:uid="{00000000-0005-0000-0000-00002C000000}"/>
    <cellStyle name="Accent3 2" xfId="48" xr:uid="{00000000-0005-0000-0000-00002D000000}"/>
    <cellStyle name="Accent4 2" xfId="49" xr:uid="{00000000-0005-0000-0000-00002E000000}"/>
    <cellStyle name="Accent5 2" xfId="50" xr:uid="{00000000-0005-0000-0000-00002F000000}"/>
    <cellStyle name="Accent6 2" xfId="51" xr:uid="{00000000-0005-0000-0000-000030000000}"/>
    <cellStyle name="Akzent1" xfId="52" xr:uid="{00000000-0005-0000-0000-000031000000}"/>
    <cellStyle name="Akzent2" xfId="53" xr:uid="{00000000-0005-0000-0000-000032000000}"/>
    <cellStyle name="Akzent3" xfId="54" xr:uid="{00000000-0005-0000-0000-000033000000}"/>
    <cellStyle name="Akzent4" xfId="55" xr:uid="{00000000-0005-0000-0000-000034000000}"/>
    <cellStyle name="Akzent5" xfId="56" xr:uid="{00000000-0005-0000-0000-000035000000}"/>
    <cellStyle name="Akzent6" xfId="57" xr:uid="{00000000-0005-0000-0000-000036000000}"/>
    <cellStyle name="Ausgabe" xfId="58" xr:uid="{00000000-0005-0000-0000-000037000000}"/>
    <cellStyle name="Bad 2" xfId="59" xr:uid="{00000000-0005-0000-0000-000038000000}"/>
    <cellStyle name="Berechnung" xfId="60" xr:uid="{00000000-0005-0000-0000-000039000000}"/>
    <cellStyle name="Calculation 2" xfId="61" xr:uid="{00000000-0005-0000-0000-00003A000000}"/>
    <cellStyle name="Check Cell 2" xfId="62" xr:uid="{00000000-0005-0000-0000-00003B000000}"/>
    <cellStyle name="Comma 10" xfId="63" xr:uid="{00000000-0005-0000-0000-00003C000000}"/>
    <cellStyle name="Comma 11" xfId="64" xr:uid="{00000000-0005-0000-0000-00003D000000}"/>
    <cellStyle name="Comma 12" xfId="65" xr:uid="{00000000-0005-0000-0000-00003E000000}"/>
    <cellStyle name="Comma 2" xfId="66" xr:uid="{00000000-0005-0000-0000-00003F000000}"/>
    <cellStyle name="Comma 2 2" xfId="67" xr:uid="{00000000-0005-0000-0000-000040000000}"/>
    <cellStyle name="Comma 2 2 2" xfId="68" xr:uid="{00000000-0005-0000-0000-000041000000}"/>
    <cellStyle name="Comma 2 2 3" xfId="69" xr:uid="{00000000-0005-0000-0000-000042000000}"/>
    <cellStyle name="Comma 2 3" xfId="70" xr:uid="{00000000-0005-0000-0000-000043000000}"/>
    <cellStyle name="Comma 2 3 2" xfId="71" xr:uid="{00000000-0005-0000-0000-000044000000}"/>
    <cellStyle name="Comma 2 4" xfId="72" xr:uid="{00000000-0005-0000-0000-000045000000}"/>
    <cellStyle name="Comma 2 5" xfId="73" xr:uid="{00000000-0005-0000-0000-000046000000}"/>
    <cellStyle name="Comma 2 6" xfId="74" xr:uid="{00000000-0005-0000-0000-000047000000}"/>
    <cellStyle name="Comma 2 7" xfId="75" xr:uid="{00000000-0005-0000-0000-000048000000}"/>
    <cellStyle name="Comma 2 7 2" xfId="76" xr:uid="{00000000-0005-0000-0000-000049000000}"/>
    <cellStyle name="Comma 2 8" xfId="77" xr:uid="{00000000-0005-0000-0000-00004A000000}"/>
    <cellStyle name="Comma 3" xfId="78" xr:uid="{00000000-0005-0000-0000-00004B000000}"/>
    <cellStyle name="Comma 3 2" xfId="79" xr:uid="{00000000-0005-0000-0000-00004C000000}"/>
    <cellStyle name="Comma 3 3" xfId="80" xr:uid="{00000000-0005-0000-0000-00004D000000}"/>
    <cellStyle name="Comma 3 4" xfId="81" xr:uid="{00000000-0005-0000-0000-00004E000000}"/>
    <cellStyle name="Comma 3 5" xfId="82" xr:uid="{00000000-0005-0000-0000-00004F000000}"/>
    <cellStyle name="Comma 4" xfId="83" xr:uid="{00000000-0005-0000-0000-000050000000}"/>
    <cellStyle name="Comma 4 2" xfId="84" xr:uid="{00000000-0005-0000-0000-000051000000}"/>
    <cellStyle name="Comma 5" xfId="85" xr:uid="{00000000-0005-0000-0000-000052000000}"/>
    <cellStyle name="Comma 5 2" xfId="86" xr:uid="{00000000-0005-0000-0000-000053000000}"/>
    <cellStyle name="Comma 5 2 2" xfId="87" xr:uid="{00000000-0005-0000-0000-000054000000}"/>
    <cellStyle name="Comma 5 3" xfId="88" xr:uid="{00000000-0005-0000-0000-000055000000}"/>
    <cellStyle name="Comma 6" xfId="89" xr:uid="{00000000-0005-0000-0000-000056000000}"/>
    <cellStyle name="Comma 6 2" xfId="90" xr:uid="{00000000-0005-0000-0000-000057000000}"/>
    <cellStyle name="Comma 7" xfId="91" xr:uid="{00000000-0005-0000-0000-000058000000}"/>
    <cellStyle name="Comma 7 2" xfId="92" xr:uid="{00000000-0005-0000-0000-000059000000}"/>
    <cellStyle name="Comma 7 2 2" xfId="93" xr:uid="{00000000-0005-0000-0000-00005A000000}"/>
    <cellStyle name="Comma 8" xfId="94" xr:uid="{00000000-0005-0000-0000-00005B000000}"/>
    <cellStyle name="Comma 8 2" xfId="95" xr:uid="{00000000-0005-0000-0000-00005C000000}"/>
    <cellStyle name="Comma 8 2 2" xfId="96" xr:uid="{00000000-0005-0000-0000-00005D000000}"/>
    <cellStyle name="Comma 8 3" xfId="97" xr:uid="{00000000-0005-0000-0000-00005E000000}"/>
    <cellStyle name="Comma 9" xfId="98" xr:uid="{00000000-0005-0000-0000-00005F000000}"/>
    <cellStyle name="Currency 2" xfId="99" xr:uid="{00000000-0005-0000-0000-000060000000}"/>
    <cellStyle name="Currency 3" xfId="100" xr:uid="{00000000-0005-0000-0000-000061000000}"/>
    <cellStyle name="Currency 3 2" xfId="101" xr:uid="{00000000-0005-0000-0000-000062000000}"/>
    <cellStyle name="Currency 4" xfId="102" xr:uid="{00000000-0005-0000-0000-000063000000}"/>
    <cellStyle name="Eingabe" xfId="103" xr:uid="{00000000-0005-0000-0000-000064000000}"/>
    <cellStyle name="Ergebnis" xfId="104" xr:uid="{00000000-0005-0000-0000-000065000000}"/>
    <cellStyle name="Erklärender Text" xfId="105" xr:uid="{00000000-0005-0000-0000-000066000000}"/>
    <cellStyle name="Explanatory Text 2" xfId="106" xr:uid="{00000000-0005-0000-0000-000067000000}"/>
    <cellStyle name="Good 2" xfId="107" xr:uid="{00000000-0005-0000-0000-000068000000}"/>
    <cellStyle name="greyed" xfId="108" xr:uid="{00000000-0005-0000-0000-000069000000}"/>
    <cellStyle name="Gut" xfId="109" xr:uid="{00000000-0005-0000-0000-00006A000000}"/>
    <cellStyle name="Heading 1 2" xfId="110" xr:uid="{00000000-0005-0000-0000-00006B000000}"/>
    <cellStyle name="Heading 2 2" xfId="111" xr:uid="{00000000-0005-0000-0000-00006C000000}"/>
    <cellStyle name="Heading 3 2" xfId="112" xr:uid="{00000000-0005-0000-0000-00006D000000}"/>
    <cellStyle name="Heading 4 2" xfId="113" xr:uid="{00000000-0005-0000-0000-00006E000000}"/>
    <cellStyle name="Hyperlink 2" xfId="114" xr:uid="{00000000-0005-0000-0000-00006F000000}"/>
    <cellStyle name="Input 2" xfId="115" xr:uid="{00000000-0005-0000-0000-000070000000}"/>
    <cellStyle name="Linked Cell 2" xfId="116" xr:uid="{00000000-0005-0000-0000-000071000000}"/>
    <cellStyle name="Neutral 2" xfId="117" xr:uid="{00000000-0005-0000-0000-000072000000}"/>
    <cellStyle name="Normal" xfId="0" builtinId="0"/>
    <cellStyle name="Normal 10" xfId="118" xr:uid="{00000000-0005-0000-0000-000074000000}"/>
    <cellStyle name="Normal 10 2" xfId="119" xr:uid="{00000000-0005-0000-0000-000075000000}"/>
    <cellStyle name="Normal 10 2 2" xfId="120" xr:uid="{00000000-0005-0000-0000-000076000000}"/>
    <cellStyle name="Normal 10 2 2 2" xfId="121" xr:uid="{00000000-0005-0000-0000-000077000000}"/>
    <cellStyle name="Normal 10 3" xfId="122" xr:uid="{00000000-0005-0000-0000-000078000000}"/>
    <cellStyle name="Normal 11" xfId="123" xr:uid="{00000000-0005-0000-0000-000079000000}"/>
    <cellStyle name="Normal 11 2" xfId="124" xr:uid="{00000000-0005-0000-0000-00007A000000}"/>
    <cellStyle name="Normal 11 2 2" xfId="125" xr:uid="{00000000-0005-0000-0000-00007B000000}"/>
    <cellStyle name="Normal 11 3" xfId="126" xr:uid="{00000000-0005-0000-0000-00007C000000}"/>
    <cellStyle name="Normal 11 4" xfId="127" xr:uid="{00000000-0005-0000-0000-00007D000000}"/>
    <cellStyle name="Normal 11 5" xfId="128" xr:uid="{00000000-0005-0000-0000-00007E000000}"/>
    <cellStyle name="Normal 11 6" xfId="129" xr:uid="{00000000-0005-0000-0000-00007F000000}"/>
    <cellStyle name="Normal 12" xfId="130" xr:uid="{00000000-0005-0000-0000-000080000000}"/>
    <cellStyle name="Normal 12 2" xfId="131" xr:uid="{00000000-0005-0000-0000-000081000000}"/>
    <cellStyle name="Normal 12 2 2" xfId="132" xr:uid="{00000000-0005-0000-0000-000082000000}"/>
    <cellStyle name="Normal 12 3" xfId="133" xr:uid="{00000000-0005-0000-0000-000083000000}"/>
    <cellStyle name="Normal 12 4" xfId="134" xr:uid="{00000000-0005-0000-0000-000084000000}"/>
    <cellStyle name="Normal 13" xfId="135" xr:uid="{00000000-0005-0000-0000-000085000000}"/>
    <cellStyle name="Normal 13 2" xfId="136" xr:uid="{00000000-0005-0000-0000-000086000000}"/>
    <cellStyle name="Normal 14" xfId="137" xr:uid="{00000000-0005-0000-0000-000087000000}"/>
    <cellStyle name="Normal 14 2" xfId="138" xr:uid="{00000000-0005-0000-0000-000088000000}"/>
    <cellStyle name="Normal 14 2 2" xfId="139" xr:uid="{00000000-0005-0000-0000-000089000000}"/>
    <cellStyle name="Normal 14 3" xfId="140" xr:uid="{00000000-0005-0000-0000-00008A000000}"/>
    <cellStyle name="Normal 15" xfId="141" xr:uid="{00000000-0005-0000-0000-00008B000000}"/>
    <cellStyle name="Normal 15 2" xfId="142" xr:uid="{00000000-0005-0000-0000-00008C000000}"/>
    <cellStyle name="Normal 15 3" xfId="143" xr:uid="{00000000-0005-0000-0000-00008D000000}"/>
    <cellStyle name="Normal 15 4" xfId="144" xr:uid="{00000000-0005-0000-0000-00008E000000}"/>
    <cellStyle name="Normal 15 4 2" xfId="145" xr:uid="{00000000-0005-0000-0000-00008F000000}"/>
    <cellStyle name="Normal 15 5" xfId="146" xr:uid="{00000000-0005-0000-0000-000090000000}"/>
    <cellStyle name="Normal 15 5 2" xfId="147" xr:uid="{00000000-0005-0000-0000-000091000000}"/>
    <cellStyle name="Normal 15 6" xfId="148" xr:uid="{00000000-0005-0000-0000-000092000000}"/>
    <cellStyle name="Normal 16" xfId="149" xr:uid="{00000000-0005-0000-0000-000093000000}"/>
    <cellStyle name="Normal 17" xfId="150" xr:uid="{00000000-0005-0000-0000-000094000000}"/>
    <cellStyle name="Normal 17 2" xfId="151" xr:uid="{00000000-0005-0000-0000-000095000000}"/>
    <cellStyle name="Normal 18" xfId="152" xr:uid="{00000000-0005-0000-0000-000096000000}"/>
    <cellStyle name="Normal 19" xfId="153" xr:uid="{00000000-0005-0000-0000-000097000000}"/>
    <cellStyle name="Normal 19 2" xfId="154" xr:uid="{00000000-0005-0000-0000-000098000000}"/>
    <cellStyle name="Normal 2" xfId="155" xr:uid="{00000000-0005-0000-0000-000099000000}"/>
    <cellStyle name="Normal 2 2" xfId="156" xr:uid="{00000000-0005-0000-0000-00009A000000}"/>
    <cellStyle name="Normal 2 2 2" xfId="157" xr:uid="{00000000-0005-0000-0000-00009B000000}"/>
    <cellStyle name="Normal 2 2 3" xfId="158" xr:uid="{00000000-0005-0000-0000-00009C000000}"/>
    <cellStyle name="Normal 2 3" xfId="159" xr:uid="{00000000-0005-0000-0000-00009D000000}"/>
    <cellStyle name="Normal 2 3 2" xfId="160" xr:uid="{00000000-0005-0000-0000-00009E000000}"/>
    <cellStyle name="Normal 2 4" xfId="161" xr:uid="{00000000-0005-0000-0000-00009F000000}"/>
    <cellStyle name="Normal 2 5" xfId="162" xr:uid="{00000000-0005-0000-0000-0000A0000000}"/>
    <cellStyle name="Normal 2 6" xfId="163" xr:uid="{00000000-0005-0000-0000-0000A1000000}"/>
    <cellStyle name="Normal 2 6 2" xfId="164" xr:uid="{00000000-0005-0000-0000-0000A2000000}"/>
    <cellStyle name="Normal 2 6 3" xfId="165" xr:uid="{00000000-0005-0000-0000-0000A3000000}"/>
    <cellStyle name="Normal 2 7" xfId="166" xr:uid="{00000000-0005-0000-0000-0000A4000000}"/>
    <cellStyle name="Normal 2 7 2" xfId="167" xr:uid="{00000000-0005-0000-0000-0000A5000000}"/>
    <cellStyle name="Normal 2 8" xfId="168" xr:uid="{00000000-0005-0000-0000-0000A6000000}"/>
    <cellStyle name="Normal 2 9" xfId="169" xr:uid="{00000000-0005-0000-0000-0000A7000000}"/>
    <cellStyle name="Normal 20" xfId="170" xr:uid="{00000000-0005-0000-0000-0000A8000000}"/>
    <cellStyle name="Normal 3" xfId="171" xr:uid="{00000000-0005-0000-0000-0000A9000000}"/>
    <cellStyle name="Normal 3 2" xfId="172" xr:uid="{00000000-0005-0000-0000-0000AA000000}"/>
    <cellStyle name="Normal 3 2 2" xfId="173" xr:uid="{00000000-0005-0000-0000-0000AB000000}"/>
    <cellStyle name="Normal 3 3" xfId="174" xr:uid="{00000000-0005-0000-0000-0000AC000000}"/>
    <cellStyle name="Normal 3 4" xfId="175" xr:uid="{00000000-0005-0000-0000-0000AD000000}"/>
    <cellStyle name="Normal 3 5" xfId="176" xr:uid="{00000000-0005-0000-0000-0000AE000000}"/>
    <cellStyle name="Normal 3 6" xfId="177" xr:uid="{00000000-0005-0000-0000-0000AF000000}"/>
    <cellStyle name="Normal 3 7" xfId="178" xr:uid="{00000000-0005-0000-0000-0000B0000000}"/>
    <cellStyle name="Normal 3 8" xfId="179" xr:uid="{00000000-0005-0000-0000-0000B1000000}"/>
    <cellStyle name="Normal 4" xfId="180" xr:uid="{00000000-0005-0000-0000-0000B2000000}"/>
    <cellStyle name="Normal 4 2" xfId="181" xr:uid="{00000000-0005-0000-0000-0000B3000000}"/>
    <cellStyle name="Normal 4 2 2" xfId="182" xr:uid="{00000000-0005-0000-0000-0000B4000000}"/>
    <cellStyle name="Normal 4 2 3" xfId="183" xr:uid="{00000000-0005-0000-0000-0000B5000000}"/>
    <cellStyle name="Normal 4 3" xfId="184" xr:uid="{00000000-0005-0000-0000-0000B6000000}"/>
    <cellStyle name="Normal 5" xfId="185" xr:uid="{00000000-0005-0000-0000-0000B7000000}"/>
    <cellStyle name="Normal 5 2" xfId="186" xr:uid="{00000000-0005-0000-0000-0000B8000000}"/>
    <cellStyle name="Normal 5 2 2" xfId="187" xr:uid="{00000000-0005-0000-0000-0000B9000000}"/>
    <cellStyle name="Normal 5 3" xfId="188" xr:uid="{00000000-0005-0000-0000-0000BA000000}"/>
    <cellStyle name="Normal 6" xfId="189" xr:uid="{00000000-0005-0000-0000-0000BB000000}"/>
    <cellStyle name="Normal 6 2" xfId="190" xr:uid="{00000000-0005-0000-0000-0000BC000000}"/>
    <cellStyle name="Normal 7" xfId="191" xr:uid="{00000000-0005-0000-0000-0000BD000000}"/>
    <cellStyle name="Normal 7 2" xfId="192" xr:uid="{00000000-0005-0000-0000-0000BE000000}"/>
    <cellStyle name="Normal 8" xfId="193" xr:uid="{00000000-0005-0000-0000-0000BF000000}"/>
    <cellStyle name="Normal 9" xfId="194" xr:uid="{00000000-0005-0000-0000-0000C0000000}"/>
    <cellStyle name="Note 2" xfId="195" xr:uid="{00000000-0005-0000-0000-0000C1000000}"/>
    <cellStyle name="Notiz" xfId="196" xr:uid="{00000000-0005-0000-0000-0000C2000000}"/>
    <cellStyle name="Output 2" xfId="197" xr:uid="{00000000-0005-0000-0000-0000C3000000}"/>
    <cellStyle name="Output Amounts" xfId="198" xr:uid="{00000000-0005-0000-0000-0000C4000000}"/>
    <cellStyle name="Output Column Headings" xfId="199" xr:uid="{00000000-0005-0000-0000-0000C5000000}"/>
    <cellStyle name="Output Line Items" xfId="200" xr:uid="{00000000-0005-0000-0000-0000C6000000}"/>
    <cellStyle name="Output Report Heading" xfId="201" xr:uid="{00000000-0005-0000-0000-0000C7000000}"/>
    <cellStyle name="Output Report Title" xfId="202" xr:uid="{00000000-0005-0000-0000-0000C8000000}"/>
    <cellStyle name="Percent 10" xfId="203" xr:uid="{00000000-0005-0000-0000-0000C9000000}"/>
    <cellStyle name="Percent 2" xfId="204" xr:uid="{00000000-0005-0000-0000-0000CA000000}"/>
    <cellStyle name="Percent 2 2" xfId="205" xr:uid="{00000000-0005-0000-0000-0000CB000000}"/>
    <cellStyle name="Percent 2 3" xfId="206" xr:uid="{00000000-0005-0000-0000-0000CC000000}"/>
    <cellStyle name="Percent 2 4" xfId="207" xr:uid="{00000000-0005-0000-0000-0000CD000000}"/>
    <cellStyle name="Percent 2 5" xfId="208" xr:uid="{00000000-0005-0000-0000-0000CE000000}"/>
    <cellStyle name="Percent 2 6" xfId="209" xr:uid="{00000000-0005-0000-0000-0000CF000000}"/>
    <cellStyle name="Percent 2 6 2" xfId="210" xr:uid="{00000000-0005-0000-0000-0000D0000000}"/>
    <cellStyle name="Percent 2 7" xfId="211" xr:uid="{00000000-0005-0000-0000-0000D1000000}"/>
    <cellStyle name="Percent 3" xfId="212" xr:uid="{00000000-0005-0000-0000-0000D2000000}"/>
    <cellStyle name="Percent 4" xfId="213" xr:uid="{00000000-0005-0000-0000-0000D3000000}"/>
    <cellStyle name="Percent 4 2" xfId="214" xr:uid="{00000000-0005-0000-0000-0000D4000000}"/>
    <cellStyle name="Percent 5" xfId="215" xr:uid="{00000000-0005-0000-0000-0000D5000000}"/>
    <cellStyle name="Percent 6" xfId="216" xr:uid="{00000000-0005-0000-0000-0000D6000000}"/>
    <cellStyle name="Percent 6 2" xfId="217" xr:uid="{00000000-0005-0000-0000-0000D7000000}"/>
    <cellStyle name="Percent 6 3" xfId="218" xr:uid="{00000000-0005-0000-0000-0000D8000000}"/>
    <cellStyle name="Percent 7" xfId="219" xr:uid="{00000000-0005-0000-0000-0000D9000000}"/>
    <cellStyle name="Percent 8" xfId="220" xr:uid="{00000000-0005-0000-0000-0000DA000000}"/>
    <cellStyle name="Percent 9" xfId="221" xr:uid="{00000000-0005-0000-0000-0000DB000000}"/>
    <cellStyle name="Schlecht" xfId="222" xr:uid="{00000000-0005-0000-0000-0000DC000000}"/>
    <cellStyle name="showExposure" xfId="223" xr:uid="{00000000-0005-0000-0000-0000DD000000}"/>
    <cellStyle name="showPercentage" xfId="224" xr:uid="{00000000-0005-0000-0000-0000DE000000}"/>
    <cellStyle name="Style 1" xfId="225" xr:uid="{00000000-0005-0000-0000-0000DF000000}"/>
    <cellStyle name="Title 2" xfId="226" xr:uid="{00000000-0005-0000-0000-0000E0000000}"/>
    <cellStyle name="Total 2" xfId="227" xr:uid="{00000000-0005-0000-0000-0000E1000000}"/>
    <cellStyle name="Überschrift" xfId="228" xr:uid="{00000000-0005-0000-0000-0000E2000000}"/>
    <cellStyle name="Überschrift 1" xfId="229" xr:uid="{00000000-0005-0000-0000-0000E3000000}"/>
    <cellStyle name="Überschrift 2" xfId="230" xr:uid="{00000000-0005-0000-0000-0000E4000000}"/>
    <cellStyle name="Überschrift 3" xfId="231" xr:uid="{00000000-0005-0000-0000-0000E5000000}"/>
    <cellStyle name="Überschrift 4" xfId="232" xr:uid="{00000000-0005-0000-0000-0000E6000000}"/>
    <cellStyle name="Verknüpfte Zelle" xfId="233" xr:uid="{00000000-0005-0000-0000-0000E7000000}"/>
    <cellStyle name="Warnender Text" xfId="234" xr:uid="{00000000-0005-0000-0000-0000E8000000}"/>
    <cellStyle name="Warning Text 2" xfId="235" xr:uid="{00000000-0005-0000-0000-0000E9000000}"/>
    <cellStyle name="Zelle überprüfen" xfId="236" xr:uid="{00000000-0005-0000-0000-0000EA000000}"/>
    <cellStyle name="Обычный_BOP" xfId="1" xr:uid="{00000000-0005-0000-0000-0000EB000000}"/>
    <cellStyle name="Обычный_Копия BPM6 Conversion (BOP) - Russian Federation (пробы)" xfId="2" xr:uid="{00000000-0005-0000-0000-0000EC000000}"/>
  </cellStyles>
  <dxfs count="0"/>
  <tableStyles count="0" defaultTableStyle="TableStyleMedium2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Julietta_EU\Desktop\2010\2008-2009%20BOP%20Compilation\2008%202009%20worksheets\Financial%20Intermediation\Financial%20Intermediation%20Service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selburn_eu\My%20Documents\SNA\Backup%20Files\BREG%20Backup\BREG2009%20Backup%20(Sept%207,%202009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Julietta_EU\Desktop\ANNUAL%202010-2011\Estimates%202010-11\Auxiliary%20Financial%20Activities%20(66)\Mutual%20Fund%20Administration%20-%206599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alance%20Of%20Payments\2010\2008-2009%20BOP%20Compilation\2008%202009%20worksheets%20final\BOP%20worksheet%20tables\Telecommunication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ystem%20of%20National%20Accounts\ANNUAL%20WORKSHEETS\ANNUAL\Educational%20Institutions\Public%20Education\Public%20Primary-80113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alance%20Of%20Payments\2010\BOP%202010%20Survey%20Material\BOP%20Business%20Register%202010\BR10%20For%20BOP%20survey%20March%20%20survey%20returned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ystem%20of%20National%20Accounts\ANNUAL%20WORKSHEETS\ANNUAL\Real%20Estate%20&amp;%20Renting\Rental%20of%20Land%20Transport-7111\Renting%20of%20Cars-711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 1"/>
      <sheetName val="Sheet4 (2)"/>
      <sheetName val="Sheet4"/>
      <sheetName val="Sheet5"/>
      <sheetName val="Sheet3"/>
      <sheetName val="Sheet1 (2)"/>
      <sheetName val="Sheet7"/>
      <sheetName val="Sheet2"/>
      <sheetName val="Sheet1"/>
      <sheetName val="Sheet6"/>
      <sheetName val="Sheet11"/>
      <sheetName val="Millennium BCP Bank &amp; Trust"/>
      <sheetName val="BCP Finance Bank Limited"/>
      <sheetName val="World Fund Financial Services"/>
      <sheetName val="Wells Fargo Wealth Managment "/>
      <sheetName val="Venecredit Bank and Trust Ltd "/>
      <sheetName val="UBS Trustees Ltd"/>
      <sheetName val="Standard Chartered  Trust Ltd"/>
      <sheetName val="RBC Wealth Mgmt "/>
      <sheetName val="ScotiaBank "/>
      <sheetName val="Schroder Bank and Trust "/>
      <sheetName val="Royal Bank of Canada "/>
      <sheetName val="Rbs Coutts Ltd"/>
      <sheetName val="Queensgate  Bank and Trust Ltd "/>
      <sheetName val="National Building Society "/>
      <sheetName val="Morval Bank and Trust Ltd"/>
      <sheetName val="LGT Bank In Liechtenstein"/>
      <sheetName val="International Mgmt Services Ltd"/>
      <sheetName val="Givens Hall Bank amd Trust "/>
      <sheetName val="Genesis Trust &amp; Corporate "/>
      <sheetName val="Fideltiy Bank Cayman Ltd"/>
      <sheetName val="Eastwest Trust Company Ltd "/>
      <sheetName val="Delta Bank Ltd "/>
      <sheetName val="Close Bank Ltd"/>
      <sheetName val="Cayman National Mortgage Fund"/>
      <sheetName val="Cayman Instituational Bank "/>
      <sheetName val="Cayman National Bank "/>
      <sheetName val="Butterfield Bank"/>
      <sheetName val="Cash to Payday "/>
      <sheetName val="Citco Bank and Trust Ltd "/>
      <sheetName val="Caledonian Bank and Trust "/>
      <sheetName val="Altajir Bank "/>
      <sheetName val="Bessemer Trust Company Ltd"/>
      <sheetName val="Barclays Private Bank and Trust"/>
      <sheetName val="Bank Espirito Santo Ltd"/>
      <sheetName val="Baniff Cayman "/>
      <sheetName val="Alexandria Bancorp Ltd"/>
      <sheetName val="Unicorp Bank and Trust Ltd"/>
      <sheetName val="UBS Fund Services "/>
      <sheetName val="Bank Of China Grand Cayman "/>
      <sheetName val="Caixa Geral De Depositos S.A "/>
      <sheetName val="Bank Austria Cayman Islands Ltd"/>
      <sheetName val="Banco Bradesco SA"/>
      <sheetName val="Totals"/>
      <sheetName val="Compilation Notes"/>
      <sheetName val="BOP template"/>
      <sheetName val="dropdown codes BOP"/>
      <sheetName val="dropdown codes Cr-D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91">
          <cell r="H91">
            <v>0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91">
          <cell r="H91">
            <v>0</v>
          </cell>
        </row>
      </sheetData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>
        <row r="1">
          <cell r="A1" t="str">
            <v>General merchandise</v>
          </cell>
        </row>
        <row r="2">
          <cell r="A2" t="str">
            <v>Goods for processing</v>
          </cell>
        </row>
        <row r="3">
          <cell r="A3" t="str">
            <v>Repairs  on goods</v>
          </cell>
        </row>
        <row r="4">
          <cell r="A4" t="str">
            <v>Goods procured in seaports</v>
          </cell>
        </row>
        <row r="5">
          <cell r="A5" t="str">
            <v>Goods procured in airports</v>
          </cell>
        </row>
        <row r="6">
          <cell r="A6" t="str">
            <v>Nonmonetary gold</v>
          </cell>
        </row>
        <row r="7">
          <cell r="A7" t="str">
            <v>Freight sea transport services</v>
          </cell>
        </row>
        <row r="8">
          <cell r="A8" t="str">
            <v>Freight air transport services</v>
          </cell>
        </row>
        <row r="9">
          <cell r="A9" t="str">
            <v>Passenger sea transport services</v>
          </cell>
        </row>
        <row r="10">
          <cell r="A10" t="str">
            <v>Passenger air transport services</v>
          </cell>
        </row>
        <row r="11">
          <cell r="A11" t="str">
            <v>Sea transport related services</v>
          </cell>
        </row>
        <row r="12">
          <cell r="A12" t="str">
            <v>Air transport related services</v>
          </cell>
        </row>
        <row r="13">
          <cell r="A13" t="str">
            <v>Other mode of transport related services</v>
          </cell>
        </row>
        <row r="14">
          <cell r="A14" t="str">
            <v>Business travel</v>
          </cell>
        </row>
        <row r="15">
          <cell r="A15" t="str">
            <v>personal travel expenditure for health related purposes</v>
          </cell>
        </row>
        <row r="16">
          <cell r="A16" t="str">
            <v>Personal travel expenditure for education related purposes</v>
          </cell>
        </row>
        <row r="17">
          <cell r="A17" t="str">
            <v>Other personal travel</v>
          </cell>
        </row>
        <row r="18">
          <cell r="A18" t="str">
            <v>Postal and courier serices</v>
          </cell>
        </row>
        <row r="19">
          <cell r="A19" t="str">
            <v>Telecommunicaiton services</v>
          </cell>
        </row>
        <row r="20">
          <cell r="A20" t="str">
            <v>Services related to construction abroad</v>
          </cell>
        </row>
        <row r="21">
          <cell r="A21" t="str">
            <v>Services related to construction in national economy</v>
          </cell>
        </row>
        <row r="22">
          <cell r="A22" t="str">
            <v>Life insurance and pension funding</v>
          </cell>
        </row>
        <row r="23">
          <cell r="A23" t="str">
            <v>Life insurance and pension funding gross premuims</v>
          </cell>
        </row>
        <row r="24">
          <cell r="A24" t="str">
            <v>Life insurance and pension funding gross claims</v>
          </cell>
        </row>
        <row r="25">
          <cell r="A25" t="str">
            <v>Freight insurance</v>
          </cell>
        </row>
        <row r="26">
          <cell r="A26" t="str">
            <v>Freight insurance gross premuims</v>
          </cell>
        </row>
        <row r="27">
          <cell r="A27" t="str">
            <v>Freight insurance gross claims</v>
          </cell>
        </row>
        <row r="28">
          <cell r="A28" t="str">
            <v>Other direct insurance</v>
          </cell>
        </row>
        <row r="29">
          <cell r="A29" t="str">
            <v>Other direct insurance gross premuims</v>
          </cell>
        </row>
        <row r="30">
          <cell r="A30" t="str">
            <v>Other direct insurance gross claims</v>
          </cell>
        </row>
        <row r="31">
          <cell r="A31" t="str">
            <v>Reinsurance</v>
          </cell>
        </row>
        <row r="32">
          <cell r="A32" t="str">
            <v>Reinsurance gross premuims</v>
          </cell>
        </row>
        <row r="33">
          <cell r="A33" t="str">
            <v>Reinsurance gross claims</v>
          </cell>
        </row>
        <row r="34">
          <cell r="A34" t="str">
            <v>Auxiliary services related to insurance and reinsurance</v>
          </cell>
        </row>
        <row r="35">
          <cell r="A35" t="str">
            <v>Financial services</v>
          </cell>
        </row>
        <row r="36">
          <cell r="A36" t="str">
            <v>Computer and information services</v>
          </cell>
        </row>
        <row r="37">
          <cell r="A37" t="str">
            <v>Franchises and similar rights</v>
          </cell>
        </row>
        <row r="38">
          <cell r="A38" t="str">
            <v>Other royalties and license fees</v>
          </cell>
        </row>
        <row r="39">
          <cell r="A39" t="str">
            <v>Merchanting and other trade-related services</v>
          </cell>
        </row>
        <row r="40">
          <cell r="A40" t="str">
            <v>Operational leasing srvices (rental, other than financial leasing)</v>
          </cell>
        </row>
        <row r="41">
          <cell r="A41" t="str">
            <v>Legal services</v>
          </cell>
        </row>
        <row r="42">
          <cell r="A42" t="str">
            <v>Accounting, auditing, bookkeeping and taz consulting services</v>
          </cell>
        </row>
        <row r="43">
          <cell r="A43" t="str">
            <v>Business and management consultancy,public relations services</v>
          </cell>
        </row>
        <row r="44">
          <cell r="A44" t="str">
            <v>Advertising, market research and public opinion polling</v>
          </cell>
        </row>
        <row r="45">
          <cell r="A45" t="str">
            <v>Reseach and development</v>
          </cell>
        </row>
        <row r="46">
          <cell r="A46" t="str">
            <v>Arcitectural, engineering and other technical services</v>
          </cell>
        </row>
        <row r="47">
          <cell r="A47" t="str">
            <v>Other business, professional and technical services</v>
          </cell>
        </row>
        <row r="48">
          <cell r="A48" t="str">
            <v>Services between related enterprises n.i.e</v>
          </cell>
        </row>
        <row r="49">
          <cell r="A49" t="str">
            <v>Audio visual transactions</v>
          </cell>
        </row>
        <row r="50">
          <cell r="A50" t="str">
            <v>Education related services</v>
          </cell>
        </row>
        <row r="51">
          <cell r="A51" t="str">
            <v>Health related services</v>
          </cell>
        </row>
        <row r="52">
          <cell r="A52" t="str">
            <v>Other personal, cultural and recreational services</v>
          </cell>
        </row>
        <row r="53">
          <cell r="A53" t="str">
            <v>Embassies and consulates</v>
          </cell>
        </row>
        <row r="54">
          <cell r="A54" t="str">
            <v>Military units and agencies related services</v>
          </cell>
        </row>
        <row r="55">
          <cell r="A55" t="str">
            <v>Other government services, not included elsewhere</v>
          </cell>
        </row>
        <row r="56">
          <cell r="A56" t="str">
            <v>Compensation of employees</v>
          </cell>
        </row>
        <row r="57">
          <cell r="A57" t="str">
            <v>Direct investment Income: Dividends and distributed branch profits</v>
          </cell>
        </row>
        <row r="58">
          <cell r="A58" t="str">
            <v>Direct investment income: Reinvested earnings and undistributed branch profits</v>
          </cell>
        </row>
        <row r="59">
          <cell r="A59" t="str">
            <v>Direct investment income: Income on real estate</v>
          </cell>
        </row>
        <row r="60">
          <cell r="A60" t="str">
            <v>Direct inrestment income: Income on debt</v>
          </cell>
        </row>
        <row r="61">
          <cell r="A61" t="str">
            <v>Portfolio investment income: Income on equity (dividends)</v>
          </cell>
        </row>
        <row r="62">
          <cell r="A62" t="str">
            <v>Portfolio investment income: Income on debt- bonds nd notes</v>
          </cell>
        </row>
        <row r="63">
          <cell r="A63" t="str">
            <v>Portfolio investment income: Income on money market instruments</v>
          </cell>
        </row>
        <row r="64">
          <cell r="A64" t="str">
            <v xml:space="preserve">Other investment income: </v>
          </cell>
        </row>
      </sheetData>
      <sheetData sheetId="57">
        <row r="1">
          <cell r="A1" t="str">
            <v>Debit</v>
          </cell>
        </row>
        <row r="2">
          <cell r="A2" t="str">
            <v>Credit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REG2009"/>
      <sheetName val="Duplicates"/>
      <sheetName val="Menu Options"/>
      <sheetName val="Defunct"/>
      <sheetName val="Misc."/>
      <sheetName val="List 4 Calendar"/>
      <sheetName val="18-1-08"/>
      <sheetName val="4-3-08"/>
      <sheetName val="Sheet2"/>
    </sheetNames>
    <sheetDataSet>
      <sheetData sheetId="0" refreshError="1"/>
      <sheetData sheetId="1" refreshError="1"/>
      <sheetData sheetId="2">
        <row r="4">
          <cell r="B4" t="str">
            <v>BODDEN TOWN</v>
          </cell>
          <cell r="G4" t="str">
            <v>Single establishment</v>
          </cell>
        </row>
        <row r="5">
          <cell r="B5" t="str">
            <v>CAYMAN BRAC</v>
          </cell>
          <cell r="G5" t="str">
            <v>Head office-Foreign</v>
          </cell>
        </row>
        <row r="6">
          <cell r="B6" t="str">
            <v>EAST END</v>
          </cell>
          <cell r="G6" t="str">
            <v>Head office-Local</v>
          </cell>
        </row>
        <row r="7">
          <cell r="B7" t="str">
            <v>GEORGE TOWN</v>
          </cell>
          <cell r="G7" t="str">
            <v>Branch-Foreign</v>
          </cell>
        </row>
        <row r="8">
          <cell r="B8" t="str">
            <v>LITTLE CAYMAN</v>
          </cell>
          <cell r="G8" t="str">
            <v>Branch-Local</v>
          </cell>
        </row>
        <row r="9">
          <cell r="B9" t="str">
            <v>NORTH SIDE</v>
          </cell>
          <cell r="G9" t="str">
            <v>Subsidiary-Foreign</v>
          </cell>
        </row>
        <row r="10">
          <cell r="B10" t="str">
            <v>WEST BAY</v>
          </cell>
          <cell r="G10" t="str">
            <v>Subsidiary-Local</v>
          </cell>
        </row>
        <row r="13">
          <cell r="G13" t="str">
            <v>Private enterprise</v>
          </cell>
        </row>
        <row r="14">
          <cell r="B14" t="str">
            <v>Incorporated</v>
          </cell>
          <cell r="G14" t="str">
            <v>Government enterprise</v>
          </cell>
        </row>
        <row r="15">
          <cell r="B15" t="str">
            <v>Joint Venture</v>
          </cell>
          <cell r="G15" t="str">
            <v>Non-profit organisation</v>
          </cell>
        </row>
        <row r="16">
          <cell r="B16" t="str">
            <v>Cooperative</v>
          </cell>
        </row>
        <row r="17">
          <cell r="B17" t="str">
            <v>Sole proprietor</v>
          </cell>
        </row>
        <row r="18">
          <cell r="B18" t="str">
            <v>Partnership</v>
          </cell>
          <cell r="G18" t="str">
            <v>Yes</v>
          </cell>
        </row>
        <row r="19">
          <cell r="B19" t="str">
            <v>Other</v>
          </cell>
          <cell r="G19" t="str">
            <v>No</v>
          </cell>
        </row>
        <row r="22">
          <cell r="B22">
            <v>1940</v>
          </cell>
          <cell r="G22" t="str">
            <v>Yes</v>
          </cell>
        </row>
        <row r="23">
          <cell r="B23">
            <v>1941</v>
          </cell>
          <cell r="G23" t="str">
            <v>No</v>
          </cell>
        </row>
        <row r="24">
          <cell r="B24">
            <v>1942</v>
          </cell>
        </row>
        <row r="25">
          <cell r="B25">
            <v>1943</v>
          </cell>
        </row>
        <row r="26">
          <cell r="B26">
            <v>1944</v>
          </cell>
          <cell r="G26" t="str">
            <v>Yes</v>
          </cell>
        </row>
        <row r="27">
          <cell r="B27">
            <v>1945</v>
          </cell>
          <cell r="G27" t="str">
            <v>No</v>
          </cell>
        </row>
        <row r="28">
          <cell r="B28">
            <v>1946</v>
          </cell>
        </row>
        <row r="29">
          <cell r="B29">
            <v>1947</v>
          </cell>
        </row>
        <row r="30">
          <cell r="B30">
            <v>1948</v>
          </cell>
          <cell r="G30" t="str">
            <v>Yes</v>
          </cell>
        </row>
        <row r="31">
          <cell r="B31">
            <v>1949</v>
          </cell>
          <cell r="G31" t="str">
            <v>No</v>
          </cell>
        </row>
        <row r="32">
          <cell r="B32">
            <v>1950</v>
          </cell>
        </row>
        <row r="33">
          <cell r="B33">
            <v>1951</v>
          </cell>
        </row>
        <row r="34">
          <cell r="B34">
            <v>1952</v>
          </cell>
          <cell r="G34" t="str">
            <v>Yes</v>
          </cell>
        </row>
        <row r="35">
          <cell r="B35">
            <v>1953</v>
          </cell>
          <cell r="G35" t="str">
            <v>No</v>
          </cell>
        </row>
        <row r="36">
          <cell r="B36">
            <v>1954</v>
          </cell>
        </row>
        <row r="37">
          <cell r="B37">
            <v>1955</v>
          </cell>
        </row>
        <row r="38">
          <cell r="B38">
            <v>1956</v>
          </cell>
          <cell r="G38" t="str">
            <v>Yes</v>
          </cell>
        </row>
        <row r="39">
          <cell r="B39">
            <v>1957</v>
          </cell>
          <cell r="G39" t="str">
            <v>No</v>
          </cell>
        </row>
        <row r="40">
          <cell r="B40">
            <v>1958</v>
          </cell>
        </row>
        <row r="41">
          <cell r="B41">
            <v>1959</v>
          </cell>
        </row>
        <row r="42">
          <cell r="B42">
            <v>1960</v>
          </cell>
        </row>
        <row r="43">
          <cell r="B43">
            <v>1961</v>
          </cell>
        </row>
        <row r="44">
          <cell r="B44">
            <v>1962</v>
          </cell>
        </row>
        <row r="45">
          <cell r="B45">
            <v>1963</v>
          </cell>
        </row>
        <row r="46">
          <cell r="B46">
            <v>1964</v>
          </cell>
        </row>
        <row r="47">
          <cell r="B47">
            <v>1965</v>
          </cell>
        </row>
        <row r="48">
          <cell r="B48">
            <v>1966</v>
          </cell>
        </row>
        <row r="49">
          <cell r="B49">
            <v>1967</v>
          </cell>
        </row>
        <row r="50">
          <cell r="B50">
            <v>1968</v>
          </cell>
        </row>
        <row r="51">
          <cell r="B51">
            <v>1969</v>
          </cell>
        </row>
        <row r="52">
          <cell r="B52">
            <v>1970</v>
          </cell>
        </row>
        <row r="53">
          <cell r="B53">
            <v>1971</v>
          </cell>
        </row>
        <row r="54">
          <cell r="B54">
            <v>1972</v>
          </cell>
        </row>
        <row r="55">
          <cell r="B55">
            <v>1973</v>
          </cell>
        </row>
        <row r="56">
          <cell r="B56">
            <v>1974</v>
          </cell>
        </row>
        <row r="57">
          <cell r="B57">
            <v>1975</v>
          </cell>
        </row>
        <row r="58">
          <cell r="B58">
            <v>1976</v>
          </cell>
        </row>
        <row r="59">
          <cell r="B59">
            <v>1977</v>
          </cell>
        </row>
        <row r="60">
          <cell r="B60">
            <v>1978</v>
          </cell>
        </row>
        <row r="61">
          <cell r="B61">
            <v>1979</v>
          </cell>
        </row>
        <row r="62">
          <cell r="B62">
            <v>1980</v>
          </cell>
        </row>
        <row r="63">
          <cell r="B63">
            <v>1981</v>
          </cell>
        </row>
        <row r="64">
          <cell r="B64">
            <v>1982</v>
          </cell>
        </row>
        <row r="65">
          <cell r="B65">
            <v>1983</v>
          </cell>
        </row>
        <row r="66">
          <cell r="B66">
            <v>1984</v>
          </cell>
        </row>
        <row r="67">
          <cell r="B67">
            <v>1985</v>
          </cell>
        </row>
        <row r="68">
          <cell r="B68">
            <v>1986</v>
          </cell>
        </row>
        <row r="69">
          <cell r="B69">
            <v>1987</v>
          </cell>
        </row>
        <row r="70">
          <cell r="B70">
            <v>1988</v>
          </cell>
        </row>
        <row r="71">
          <cell r="B71">
            <v>1989</v>
          </cell>
        </row>
        <row r="72">
          <cell r="B72">
            <v>1990</v>
          </cell>
        </row>
        <row r="73">
          <cell r="B73">
            <v>1991</v>
          </cell>
        </row>
        <row r="74">
          <cell r="B74">
            <v>1992</v>
          </cell>
        </row>
        <row r="75">
          <cell r="B75">
            <v>1993</v>
          </cell>
        </row>
        <row r="76">
          <cell r="B76">
            <v>1994</v>
          </cell>
        </row>
        <row r="77">
          <cell r="B77">
            <v>1995</v>
          </cell>
        </row>
        <row r="78">
          <cell r="B78">
            <v>1996</v>
          </cell>
        </row>
        <row r="79">
          <cell r="B79">
            <v>1997</v>
          </cell>
        </row>
        <row r="80">
          <cell r="B80">
            <v>1998</v>
          </cell>
        </row>
        <row r="81">
          <cell r="B81">
            <v>1999</v>
          </cell>
        </row>
        <row r="82">
          <cell r="B82">
            <v>2000</v>
          </cell>
        </row>
        <row r="83">
          <cell r="B83">
            <v>2001</v>
          </cell>
        </row>
        <row r="84">
          <cell r="B84">
            <v>2002</v>
          </cell>
        </row>
        <row r="85">
          <cell r="B85">
            <v>2003</v>
          </cell>
        </row>
        <row r="86">
          <cell r="B86">
            <v>2004</v>
          </cell>
        </row>
        <row r="87">
          <cell r="B87">
            <v>2005</v>
          </cell>
        </row>
        <row r="88">
          <cell r="B88">
            <v>2006</v>
          </cell>
        </row>
        <row r="89">
          <cell r="B89">
            <v>2007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losebrothers"/>
      <sheetName val="State"/>
      <sheetName val="Citi"/>
      <sheetName val="UBS Fund"/>
      <sheetName val="Calc wks"/>
      <sheetName val="Index Estimation"/>
      <sheetName val="Constant Price Estimation"/>
      <sheetName val="E8Present"/>
      <sheetName val="Sheet1"/>
      <sheetName val="Longitude"/>
      <sheetName val="UBS"/>
      <sheetName val="Sheet4"/>
      <sheetName val="Sheet3"/>
      <sheetName val="Sheet2"/>
    </sheetNames>
    <sheetDataSet>
      <sheetData sheetId="0">
        <row r="7">
          <cell r="D7" t="str">
            <v>code</v>
          </cell>
          <cell r="E7" t="str">
            <v>Template</v>
          </cell>
          <cell r="F7" t="str">
            <v>2006</v>
          </cell>
          <cell r="G7" t="str">
            <v>2007</v>
          </cell>
          <cell r="H7" t="str">
            <v>2006a</v>
          </cell>
          <cell r="I7" t="str">
            <v>2007a</v>
          </cell>
        </row>
        <row r="8">
          <cell r="D8" t="str">
            <v>nec</v>
          </cell>
          <cell r="E8">
            <v>0</v>
          </cell>
          <cell r="F8">
            <v>10566.288</v>
          </cell>
          <cell r="G8">
            <v>12670.017000000002</v>
          </cell>
          <cell r="H8">
            <v>8805.2400000000016</v>
          </cell>
          <cell r="I8">
            <v>10558.347500000002</v>
          </cell>
        </row>
        <row r="9">
          <cell r="D9" t="str">
            <v>manfee</v>
          </cell>
          <cell r="F9">
            <v>10087.504000000001</v>
          </cell>
          <cell r="G9">
            <v>12329.164000000001</v>
          </cell>
          <cell r="H9">
            <v>8406.253333333334</v>
          </cell>
          <cell r="I9">
            <v>10274.303333333335</v>
          </cell>
        </row>
        <row r="10">
          <cell r="D10" t="str">
            <v>comminc</v>
          </cell>
          <cell r="F10">
            <v>431.44299999999998</v>
          </cell>
          <cell r="G10">
            <v>272.02800000000002</v>
          </cell>
          <cell r="H10">
            <v>359.53583333333336</v>
          </cell>
          <cell r="I10">
            <v>226.69000000000003</v>
          </cell>
        </row>
        <row r="11">
          <cell r="D11" t="str">
            <v>othsales</v>
          </cell>
          <cell r="F11">
            <v>47.341000000000001</v>
          </cell>
          <cell r="G11">
            <v>68.825000000000003</v>
          </cell>
          <cell r="H11">
            <v>39.450833333333335</v>
          </cell>
          <cell r="I11">
            <v>57.354166666666671</v>
          </cell>
        </row>
        <row r="12">
          <cell r="H12">
            <v>0</v>
          </cell>
          <cell r="I12">
            <v>0</v>
          </cell>
        </row>
        <row r="13">
          <cell r="D13" t="str">
            <v>nec</v>
          </cell>
          <cell r="E13">
            <v>0</v>
          </cell>
          <cell r="F13">
            <v>6984.6539999999995</v>
          </cell>
          <cell r="G13">
            <v>8223.5920000000006</v>
          </cell>
          <cell r="H13">
            <v>5820.5450000000001</v>
          </cell>
          <cell r="I13">
            <v>6852.9933333333338</v>
          </cell>
        </row>
        <row r="14">
          <cell r="D14" t="str">
            <v>nec</v>
          </cell>
          <cell r="F14">
            <v>5082.5429999999997</v>
          </cell>
          <cell r="G14">
            <v>5886.9390000000003</v>
          </cell>
          <cell r="H14">
            <v>4235.4525000000003</v>
          </cell>
          <cell r="I14">
            <v>4905.7825000000003</v>
          </cell>
        </row>
        <row r="15">
          <cell r="D15" t="str">
            <v>wages</v>
          </cell>
          <cell r="E15">
            <v>0</v>
          </cell>
          <cell r="F15">
            <v>4927.3339999999998</v>
          </cell>
          <cell r="G15">
            <v>5713.8270000000002</v>
          </cell>
          <cell r="H15">
            <v>4106.1116666666667</v>
          </cell>
          <cell r="I15">
            <v>4761.5225</v>
          </cell>
        </row>
        <row r="16">
          <cell r="D16" t="str">
            <v>oli</v>
          </cell>
          <cell r="F16">
            <v>155.209</v>
          </cell>
          <cell r="G16">
            <v>173.11199999999999</v>
          </cell>
          <cell r="H16">
            <v>129.34083333333334</v>
          </cell>
          <cell r="I16">
            <v>144.26</v>
          </cell>
        </row>
        <row r="17">
          <cell r="D17" t="str">
            <v>input</v>
          </cell>
          <cell r="F17">
            <v>777.33399999999995</v>
          </cell>
          <cell r="G17">
            <v>1043.933</v>
          </cell>
          <cell r="H17">
            <v>647.77833333333331</v>
          </cell>
          <cell r="I17">
            <v>869.94416666666666</v>
          </cell>
        </row>
        <row r="18">
          <cell r="D18" t="str">
            <v>dep</v>
          </cell>
          <cell r="F18">
            <v>342.59199999999998</v>
          </cell>
          <cell r="G18">
            <v>300.23099999999999</v>
          </cell>
          <cell r="H18">
            <v>285.49333333333334</v>
          </cell>
          <cell r="I18">
            <v>250.1925</v>
          </cell>
        </row>
        <row r="19">
          <cell r="D19" t="str">
            <v>input</v>
          </cell>
          <cell r="F19">
            <v>306.09800000000001</v>
          </cell>
          <cell r="G19">
            <v>412.70699999999999</v>
          </cell>
          <cell r="H19">
            <v>255.08166666666668</v>
          </cell>
          <cell r="I19">
            <v>343.92250000000001</v>
          </cell>
        </row>
        <row r="20">
          <cell r="D20" t="str">
            <v>input</v>
          </cell>
          <cell r="F20">
            <v>165.05</v>
          </cell>
          <cell r="G20">
            <v>163.08799999999999</v>
          </cell>
          <cell r="H20">
            <v>137.54166666666669</v>
          </cell>
          <cell r="I20">
            <v>135.90666666666667</v>
          </cell>
        </row>
        <row r="21">
          <cell r="D21" t="str">
            <v>prov</v>
          </cell>
          <cell r="F21">
            <v>102.61</v>
          </cell>
          <cell r="G21">
            <v>0</v>
          </cell>
          <cell r="H21">
            <v>85.50833333333334</v>
          </cell>
          <cell r="I21">
            <v>0</v>
          </cell>
        </row>
        <row r="22">
          <cell r="D22" t="str">
            <v>input</v>
          </cell>
          <cell r="F22">
            <v>74.013999999999996</v>
          </cell>
          <cell r="G22">
            <v>69.082999999999998</v>
          </cell>
          <cell r="H22">
            <v>61.678333333333335</v>
          </cell>
          <cell r="I22">
            <v>57.569166666666668</v>
          </cell>
        </row>
        <row r="23">
          <cell r="D23" t="str">
            <v>input</v>
          </cell>
          <cell r="F23">
            <v>63.765000000000001</v>
          </cell>
          <cell r="G23">
            <v>96.759</v>
          </cell>
          <cell r="H23">
            <v>53.137500000000003</v>
          </cell>
          <cell r="I23">
            <v>80.632500000000007</v>
          </cell>
        </row>
        <row r="24">
          <cell r="D24" t="str">
            <v>input</v>
          </cell>
          <cell r="F24">
            <v>56.478000000000002</v>
          </cell>
          <cell r="G24">
            <v>127.322</v>
          </cell>
          <cell r="H24">
            <v>47.065000000000005</v>
          </cell>
          <cell r="I24">
            <v>106.10166666666667</v>
          </cell>
        </row>
        <row r="25">
          <cell r="D25" t="str">
            <v>input</v>
          </cell>
          <cell r="F25">
            <v>9.2989999999999995</v>
          </cell>
          <cell r="G25">
            <v>5.2329999999999997</v>
          </cell>
          <cell r="H25">
            <v>7.7491666666666665</v>
          </cell>
          <cell r="I25">
            <v>4.3608333333333329</v>
          </cell>
        </row>
        <row r="26">
          <cell r="D26" t="str">
            <v>nec</v>
          </cell>
          <cell r="F26">
            <v>4.8710000000000004</v>
          </cell>
          <cell r="G26">
            <v>118.297</v>
          </cell>
          <cell r="H26">
            <v>4.059166666666667</v>
          </cell>
          <cell r="I26">
            <v>98.580833333333331</v>
          </cell>
        </row>
        <row r="27">
          <cell r="D27" t="str">
            <v>intexp</v>
          </cell>
          <cell r="E27">
            <v>0</v>
          </cell>
          <cell r="F27">
            <v>3.8968000000000007</v>
          </cell>
          <cell r="G27">
            <v>94.637600000000006</v>
          </cell>
          <cell r="H27">
            <v>3.2473333333333336</v>
          </cell>
          <cell r="I27">
            <v>78.864666666666665</v>
          </cell>
        </row>
        <row r="28">
          <cell r="D28" t="str">
            <v>input</v>
          </cell>
          <cell r="E28">
            <v>0</v>
          </cell>
          <cell r="F28">
            <v>0.97419999999999973</v>
          </cell>
          <cell r="G28">
            <v>23.659399999999991</v>
          </cell>
          <cell r="H28">
            <v>0.81183333333333341</v>
          </cell>
          <cell r="I28">
            <v>19.716166666666666</v>
          </cell>
        </row>
        <row r="29">
          <cell r="D29" t="str">
            <v>input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</row>
        <row r="30">
          <cell r="D30" t="str">
            <v>rev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</row>
        <row r="31">
          <cell r="D31" t="str">
            <v>nec</v>
          </cell>
          <cell r="E31">
            <v>0</v>
          </cell>
          <cell r="F31">
            <v>3581.6340000000009</v>
          </cell>
          <cell r="G31">
            <v>4446.4250000000011</v>
          </cell>
          <cell r="H31">
            <v>2984.6950000000015</v>
          </cell>
          <cell r="I31">
            <v>3705.3541666666679</v>
          </cell>
        </row>
        <row r="33">
          <cell r="D33" t="str">
            <v>nec</v>
          </cell>
          <cell r="F33">
            <v>1852.8530000000001</v>
          </cell>
          <cell r="G33">
            <v>1684.4870000000001</v>
          </cell>
          <cell r="H33">
            <v>1544.0441666666668</v>
          </cell>
          <cell r="I33">
            <v>1403.7391666666667</v>
          </cell>
        </row>
        <row r="34">
          <cell r="D34" t="str">
            <v>nec</v>
          </cell>
          <cell r="F34">
            <v>250</v>
          </cell>
          <cell r="G34">
            <v>0</v>
          </cell>
          <cell r="H34">
            <v>208.33333333333334</v>
          </cell>
          <cell r="I34">
            <v>0</v>
          </cell>
        </row>
        <row r="35">
          <cell r="D35" t="str">
            <v>divpaid</v>
          </cell>
          <cell r="F35">
            <v>3500</v>
          </cell>
          <cell r="G35">
            <v>3000</v>
          </cell>
          <cell r="H35">
            <v>2916.666666666667</v>
          </cell>
          <cell r="I35">
            <v>2500</v>
          </cell>
        </row>
        <row r="36">
          <cell r="E36">
            <v>0</v>
          </cell>
          <cell r="F36">
            <v>1684.487000000001</v>
          </cell>
          <cell r="G36">
            <v>3130.9120000000012</v>
          </cell>
          <cell r="H36">
            <v>1403.7391666666681</v>
          </cell>
          <cell r="I36">
            <v>2609.0933333333342</v>
          </cell>
        </row>
        <row r="43">
          <cell r="F43">
            <v>361.62200000000001</v>
          </cell>
          <cell r="G43">
            <v>276.81799999999998</v>
          </cell>
          <cell r="H43">
            <v>301.35166666666669</v>
          </cell>
          <cell r="I43">
            <v>230.68166666666667</v>
          </cell>
        </row>
        <row r="44">
          <cell r="F44">
            <v>78.724999999999994</v>
          </cell>
          <cell r="G44">
            <v>72.790000000000006</v>
          </cell>
          <cell r="H44">
            <v>65.604166666666671</v>
          </cell>
          <cell r="I44">
            <v>60.658333333333339</v>
          </cell>
        </row>
        <row r="45">
          <cell r="F45">
            <v>0</v>
          </cell>
          <cell r="G45">
            <v>0</v>
          </cell>
          <cell r="H45">
            <v>0</v>
          </cell>
          <cell r="I45">
            <v>0</v>
          </cell>
        </row>
        <row r="46">
          <cell r="F46">
            <v>163.529</v>
          </cell>
          <cell r="G46">
            <v>75.203000000000003</v>
          </cell>
          <cell r="H46">
            <v>136.27416666666667</v>
          </cell>
          <cell r="I46">
            <v>62.669166666666669</v>
          </cell>
        </row>
        <row r="47">
          <cell r="F47">
            <v>276.81799999999998</v>
          </cell>
          <cell r="G47">
            <v>274.40499999999997</v>
          </cell>
          <cell r="H47">
            <v>230.68166666666667</v>
          </cell>
          <cell r="I47">
            <v>228.67083333333332</v>
          </cell>
        </row>
        <row r="48">
          <cell r="E48">
            <v>0</v>
          </cell>
          <cell r="F48">
            <v>276.81799999999998</v>
          </cell>
          <cell r="G48">
            <v>274.40499999999997</v>
          </cell>
          <cell r="H48">
            <v>230.6816666666667</v>
          </cell>
          <cell r="I48">
            <v>228.67083333333335</v>
          </cell>
        </row>
        <row r="49">
          <cell r="D49" t="str">
            <v>land</v>
          </cell>
          <cell r="E49">
            <v>0</v>
          </cell>
          <cell r="F49">
            <v>78.724999999999994</v>
          </cell>
          <cell r="G49">
            <v>72.790000000000006</v>
          </cell>
          <cell r="H49">
            <v>65.604166666666671</v>
          </cell>
          <cell r="I49">
            <v>60.658333333333339</v>
          </cell>
        </row>
        <row r="57"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</row>
        <row r="58">
          <cell r="D58" t="str">
            <v>motor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</row>
        <row r="61">
          <cell r="F61">
            <v>593.49399999999991</v>
          </cell>
          <cell r="G61">
            <v>677.375</v>
          </cell>
          <cell r="H61">
            <v>494.57833333333326</v>
          </cell>
          <cell r="I61">
            <v>564.47916666666674</v>
          </cell>
        </row>
        <row r="62">
          <cell r="F62">
            <v>263.62900000000002</v>
          </cell>
          <cell r="G62">
            <v>177.39</v>
          </cell>
          <cell r="H62">
            <v>219.69083333333336</v>
          </cell>
          <cell r="I62">
            <v>147.82499999999999</v>
          </cell>
        </row>
        <row r="63">
          <cell r="F63">
            <v>20.577000000000002</v>
          </cell>
          <cell r="G63">
            <v>0</v>
          </cell>
          <cell r="H63">
            <v>17.147500000000001</v>
          </cell>
          <cell r="I63">
            <v>0</v>
          </cell>
        </row>
        <row r="64">
          <cell r="F64">
            <v>159.17099999999999</v>
          </cell>
          <cell r="G64">
            <v>222.34799999999998</v>
          </cell>
          <cell r="H64">
            <v>132.64250000000001</v>
          </cell>
          <cell r="I64">
            <v>185.29</v>
          </cell>
        </row>
        <row r="65">
          <cell r="F65">
            <v>677.375</v>
          </cell>
          <cell r="G65">
            <v>632.41700000000003</v>
          </cell>
          <cell r="H65">
            <v>564.47916666666674</v>
          </cell>
          <cell r="I65">
            <v>527.01416666666671</v>
          </cell>
        </row>
        <row r="66">
          <cell r="E66">
            <v>0</v>
          </cell>
          <cell r="F66">
            <v>677.375</v>
          </cell>
          <cell r="G66">
            <v>632.41700000000003</v>
          </cell>
          <cell r="H66">
            <v>564.47916666666652</v>
          </cell>
          <cell r="I66">
            <v>527.01416666666682</v>
          </cell>
        </row>
        <row r="67">
          <cell r="D67" t="str">
            <v>plant</v>
          </cell>
          <cell r="E67">
            <v>0</v>
          </cell>
          <cell r="F67">
            <v>243.05200000000002</v>
          </cell>
          <cell r="G67">
            <v>177.39</v>
          </cell>
          <cell r="H67">
            <v>202.54333333333335</v>
          </cell>
          <cell r="I67">
            <v>147.82499999999999</v>
          </cell>
        </row>
        <row r="75"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</row>
        <row r="76">
          <cell r="D76" t="str">
            <v>intan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  <sheetData sheetId="12"/>
      <sheetData sheetId="1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lecommunications"/>
      <sheetName val="BOP - telecommunications"/>
      <sheetName val="drop down menu"/>
      <sheetName val="dropdown codes Cr-Dr"/>
    </sheetNames>
    <sheetDataSet>
      <sheetData sheetId="0">
        <row r="9">
          <cell r="H9">
            <v>8329.8476021869337</v>
          </cell>
        </row>
      </sheetData>
      <sheetData sheetId="1" refreshError="1"/>
      <sheetData sheetId="2">
        <row r="1">
          <cell r="A1" t="str">
            <v>A. GOODS</v>
          </cell>
        </row>
        <row r="2">
          <cell r="A2" t="str">
            <v>1. General merchandise</v>
          </cell>
        </row>
        <row r="3">
          <cell r="A3" t="str">
            <v>2. Goods for processing</v>
          </cell>
        </row>
        <row r="4">
          <cell r="A4" t="str">
            <v>2.1 Processing abroad</v>
          </cell>
        </row>
        <row r="5">
          <cell r="A5" t="str">
            <v>2.2 Processing in the compiling economy</v>
          </cell>
        </row>
        <row r="6">
          <cell r="A6" t="str">
            <v>3. Repairs on goods</v>
          </cell>
        </row>
        <row r="7">
          <cell r="A7" t="str">
            <v>4. Goods procured in ports by carriers</v>
          </cell>
        </row>
        <row r="8">
          <cell r="A8" t="str">
            <v>4.1 goods procured in ports by carriers in sea port</v>
          </cell>
        </row>
        <row r="9">
          <cell r="A9" t="str">
            <v>4.2 goods procured in ports by carriers in Airports</v>
          </cell>
        </row>
        <row r="10">
          <cell r="A10" t="str">
            <v>4.3 goods procured in ports by carriers in other ports</v>
          </cell>
        </row>
        <row r="11">
          <cell r="A11" t="str">
            <v>5 Nonmnnetary gold</v>
          </cell>
        </row>
        <row r="12">
          <cell r="A12" t="str">
            <v>5.1 Held as a store of value</v>
          </cell>
        </row>
        <row r="13">
          <cell r="A13" t="str">
            <v>5.2 Other</v>
          </cell>
        </row>
        <row r="14">
          <cell r="A14" t="str">
            <v>B. SERVICES</v>
          </cell>
        </row>
        <row r="15">
          <cell r="A15" t="str">
            <v>1. Transportation</v>
          </cell>
        </row>
        <row r="16">
          <cell r="A16" t="str">
            <v>1.1 Sea transport</v>
          </cell>
        </row>
        <row r="17">
          <cell r="A17" t="str">
            <v>1.1.1 Passenger</v>
          </cell>
        </row>
        <row r="18">
          <cell r="A18" t="str">
            <v>1.1.2 Freight</v>
          </cell>
        </row>
        <row r="19">
          <cell r="A19" t="str">
            <v>1.1.3 Other</v>
          </cell>
        </row>
        <row r="20">
          <cell r="A20" t="str">
            <v>1.2 Air transport</v>
          </cell>
        </row>
        <row r="21">
          <cell r="A21" t="str">
            <v>1.2.1 Passenger</v>
          </cell>
        </row>
        <row r="22">
          <cell r="A22" t="str">
            <v>1.2.2 Freight</v>
          </cell>
        </row>
        <row r="23">
          <cell r="A23" t="str">
            <v>1.2.3 Other</v>
          </cell>
        </row>
        <row r="24">
          <cell r="A24" t="str">
            <v>1.9 Other supporting and auxilliary transport services</v>
          </cell>
        </row>
        <row r="25">
          <cell r="A25" t="str">
            <v>2. Travel</v>
          </cell>
        </row>
        <row r="26">
          <cell r="A26" t="str">
            <v>2.1 Business travel</v>
          </cell>
        </row>
        <row r="27">
          <cell r="A27" t="str">
            <v>2.2 Personal travel</v>
          </cell>
        </row>
        <row r="28">
          <cell r="A28" t="str">
            <v>2.2.1 Health related expenditure</v>
          </cell>
        </row>
        <row r="29">
          <cell r="A29" t="str">
            <v>2.2.2 Education related expenditure</v>
          </cell>
        </row>
        <row r="30">
          <cell r="A30" t="str">
            <v>2.2.3 Other</v>
          </cell>
        </row>
        <row r="31">
          <cell r="A31" t="str">
            <v>3. Communications services</v>
          </cell>
        </row>
        <row r="32">
          <cell r="A32" t="str">
            <v>3.1 Postal and courier services</v>
          </cell>
        </row>
        <row r="33">
          <cell r="A33" t="str">
            <v>3.2 Telecommuncation services</v>
          </cell>
        </row>
        <row r="34">
          <cell r="A34" t="str">
            <v>4. Construction services</v>
          </cell>
        </row>
        <row r="35">
          <cell r="A35" t="str">
            <v>4.1 Construction Abroad</v>
          </cell>
        </row>
        <row r="36">
          <cell r="A36" t="str">
            <v>4.2 Construction in compiling economy</v>
          </cell>
        </row>
        <row r="37">
          <cell r="A37" t="str">
            <v>5. Insurance services</v>
          </cell>
        </row>
        <row r="38">
          <cell r="A38" t="str">
            <v>5.1  Life insurance and pension funding</v>
          </cell>
        </row>
        <row r="39">
          <cell r="A39" t="str">
            <v>5.2 Freight insurance</v>
          </cell>
        </row>
        <row r="40">
          <cell r="A40" t="str">
            <v>5.3 Other Direct Insurance</v>
          </cell>
        </row>
        <row r="41">
          <cell r="A41" t="str">
            <v>5.4 Reinsuance</v>
          </cell>
        </row>
        <row r="42">
          <cell r="A42" t="str">
            <v>5.5 Auxillary services</v>
          </cell>
        </row>
        <row r="43">
          <cell r="A43" t="str">
            <v>6. Financial services</v>
          </cell>
        </row>
        <row r="44">
          <cell r="A44" t="str">
            <v>7. Computer and information services</v>
          </cell>
        </row>
        <row r="45">
          <cell r="A45" t="str">
            <v>8. Royalties and license fees</v>
          </cell>
        </row>
        <row r="46">
          <cell r="A46" t="str">
            <v>8.1 Franchise and similar fees</v>
          </cell>
        </row>
        <row r="47">
          <cell r="A47" t="str">
            <v>8.2 Other royalties and license fees</v>
          </cell>
        </row>
        <row r="48">
          <cell r="A48" t="str">
            <v>9. Other business services</v>
          </cell>
        </row>
        <row r="49">
          <cell r="A49" t="str">
            <v>9.1 Merchanting and other trade-related services</v>
          </cell>
        </row>
        <row r="50">
          <cell r="A50" t="str">
            <v>9.1.1 Merchanting</v>
          </cell>
        </row>
        <row r="51">
          <cell r="A51" t="str">
            <v>9.1.2 Other trade-related services</v>
          </cell>
        </row>
        <row r="52">
          <cell r="A52" t="str">
            <v>9.2 Operational leasing services</v>
          </cell>
        </row>
        <row r="53">
          <cell r="A53" t="str">
            <v>9.3 Miscellaneous business, professional, and technical services</v>
          </cell>
        </row>
        <row r="54">
          <cell r="A54" t="str">
            <v>9.3.1 Legal, accounting, management consulting and public relations</v>
          </cell>
        </row>
        <row r="55">
          <cell r="A55" t="str">
            <v>9.3.2 Advertising, market research and public opinon</v>
          </cell>
        </row>
        <row r="56">
          <cell r="A56" t="str">
            <v>9.3.3 Resarch and development</v>
          </cell>
        </row>
        <row r="57">
          <cell r="A57" t="str">
            <v>9.3.4 Architectural, engineering, and other technical services</v>
          </cell>
        </row>
        <row r="58">
          <cell r="A58" t="str">
            <v>9.3.5 Agricultural, mining and on-site processing</v>
          </cell>
        </row>
        <row r="59">
          <cell r="A59" t="str">
            <v>9.3.6 Other business services</v>
          </cell>
        </row>
        <row r="60">
          <cell r="A60" t="str">
            <v>9.3.7 Services between related enterprises n.i.e</v>
          </cell>
        </row>
        <row r="61">
          <cell r="A61" t="str">
            <v>10. Personal, cultural and recreational services</v>
          </cell>
        </row>
        <row r="62">
          <cell r="A62" t="str">
            <v>10.1 Audiovisual and related services</v>
          </cell>
        </row>
        <row r="63">
          <cell r="A63" t="str">
            <v>10.2 Other Cultural and recreational services</v>
          </cell>
        </row>
        <row r="64">
          <cell r="A64" t="str">
            <v>10.2.1 Education services</v>
          </cell>
        </row>
        <row r="65">
          <cell r="A65" t="str">
            <v>10.2.2 Health services</v>
          </cell>
        </row>
        <row r="66">
          <cell r="A66" t="str">
            <v xml:space="preserve">10.2.3 Other </v>
          </cell>
        </row>
        <row r="67">
          <cell r="A67" t="str">
            <v>11. Government services, n.i.e.</v>
          </cell>
        </row>
        <row r="68">
          <cell r="A68" t="str">
            <v>11.1 Embassies and consulates</v>
          </cell>
        </row>
        <row r="69">
          <cell r="A69" t="str">
            <v>11.2 Military units and agencies</v>
          </cell>
        </row>
        <row r="70">
          <cell r="A70" t="str">
            <v>11.3 Other government services</v>
          </cell>
        </row>
        <row r="71">
          <cell r="A71" t="str">
            <v>C. INCOME</v>
          </cell>
        </row>
        <row r="72">
          <cell r="A72" t="str">
            <v>1. Compensation of employees including border, seasonal, and other workers</v>
          </cell>
        </row>
        <row r="73">
          <cell r="A73" t="str">
            <v>2. Investment Income</v>
          </cell>
        </row>
        <row r="74">
          <cell r="A74" t="str">
            <v>2.1 Direct investment</v>
          </cell>
        </row>
        <row r="75">
          <cell r="A75" t="str">
            <v>2.1.1 Income on equity</v>
          </cell>
        </row>
        <row r="76">
          <cell r="A76" t="str">
            <v>2.2.1.1 Dividends and distributed branch profits</v>
          </cell>
        </row>
        <row r="77">
          <cell r="A77" t="str">
            <v>2.1.1.2 Reinvested earnings and undistributed branch profits</v>
          </cell>
        </row>
        <row r="78">
          <cell r="A78" t="str">
            <v>2.1.2 Income on debt(interest)</v>
          </cell>
        </row>
        <row r="79">
          <cell r="A79" t="str">
            <v>2.2 Portfolio investment</v>
          </cell>
        </row>
        <row r="80">
          <cell r="A80" t="str">
            <v>2.2.1 Income on equity(dividends)</v>
          </cell>
        </row>
        <row r="81">
          <cell r="A81" t="str">
            <v>2.2.1.1 Monetary authorities</v>
          </cell>
        </row>
        <row r="82">
          <cell r="A82" t="str">
            <v>2.2.1.2 General Govermnet</v>
          </cell>
        </row>
        <row r="83">
          <cell r="A83" t="str">
            <v>2.2.1.3 Banks</v>
          </cell>
        </row>
        <row r="84">
          <cell r="A84" t="str">
            <v>2.2.1.4 Other sectors</v>
          </cell>
        </row>
        <row r="85">
          <cell r="A85" t="str">
            <v>2.2.2 Income on debt(interest)</v>
          </cell>
        </row>
        <row r="86">
          <cell r="A86" t="str">
            <v>2.2.2.1 Bonds and notes</v>
          </cell>
        </row>
        <row r="87">
          <cell r="A87" t="str">
            <v>2.2.2.1.1 Monetary authorities</v>
          </cell>
        </row>
        <row r="88">
          <cell r="A88" t="str">
            <v>2.2.2.1.2 General Government</v>
          </cell>
        </row>
        <row r="89">
          <cell r="A89" t="str">
            <v>2.2.2.1.3 Banks</v>
          </cell>
        </row>
        <row r="90">
          <cell r="A90" t="str">
            <v>2.2.2.1.4 Other sectors</v>
          </cell>
        </row>
        <row r="91">
          <cell r="A91" t="str">
            <v>2.2.2.2 Money-market instruments</v>
          </cell>
        </row>
        <row r="92">
          <cell r="A92" t="str">
            <v>2.2.2.2.1 Monetary Authorities</v>
          </cell>
        </row>
        <row r="93">
          <cell r="A93" t="str">
            <v>2.2.2.2.2 General Government</v>
          </cell>
        </row>
        <row r="94">
          <cell r="A94" t="str">
            <v>2.2.2.2.3 Banks</v>
          </cell>
        </row>
        <row r="95">
          <cell r="A95" t="str">
            <v>2.2.2.2.4 Other sectors</v>
          </cell>
        </row>
        <row r="96">
          <cell r="A96" t="str">
            <v>2.3. Other investments</v>
          </cell>
        </row>
        <row r="97">
          <cell r="A97" t="str">
            <v>2.3.1 Monetary Authorities</v>
          </cell>
        </row>
        <row r="98">
          <cell r="A98" t="str">
            <v>2.3.2 General Government</v>
          </cell>
        </row>
        <row r="99">
          <cell r="A99" t="str">
            <v>2.3.3 Banks</v>
          </cell>
        </row>
        <row r="100">
          <cell r="A100" t="str">
            <v>2.3.4 Other sectors</v>
          </cell>
        </row>
        <row r="101">
          <cell r="A101" t="str">
            <v>D. CURRENT TRANSFERS</v>
          </cell>
        </row>
        <row r="102">
          <cell r="A102" t="str">
            <v>1. General Government</v>
          </cell>
        </row>
        <row r="103">
          <cell r="A103" t="str">
            <v>2. Other sectors</v>
          </cell>
        </row>
        <row r="104">
          <cell r="A104" t="str">
            <v>2.1 Workers remittances</v>
          </cell>
        </row>
        <row r="105">
          <cell r="A105" t="str">
            <v>2.2 Other transfers</v>
          </cell>
        </row>
        <row r="106">
          <cell r="A106" t="str">
            <v>CAPTIAL AND FINANCIAL ACCOUNT</v>
          </cell>
        </row>
        <row r="107">
          <cell r="A107" t="str">
            <v>E. CAPTIAL ACCOUNT</v>
          </cell>
        </row>
        <row r="108">
          <cell r="A108" t="str">
            <v>1. Capital transfers</v>
          </cell>
        </row>
        <row r="109">
          <cell r="A109" t="str">
            <v>1.1 General Government</v>
          </cell>
        </row>
        <row r="110">
          <cell r="A110" t="str">
            <v>1.1.1 Debt forgiveness</v>
          </cell>
        </row>
        <row r="111">
          <cell r="A111" t="str">
            <v>1.1.2 Other</v>
          </cell>
        </row>
        <row r="112">
          <cell r="A112" t="str">
            <v>1.2 Other sectors</v>
          </cell>
        </row>
        <row r="113">
          <cell r="A113" t="str">
            <v>1.2.1 Migrant's transfers</v>
          </cell>
        </row>
        <row r="114">
          <cell r="A114" t="str">
            <v>1.2.2 Debt forgiveness</v>
          </cell>
        </row>
        <row r="115">
          <cell r="A115" t="str">
            <v>1.2.3 Other</v>
          </cell>
        </row>
        <row r="116">
          <cell r="A116" t="str">
            <v>2. Acquisitons/disposal of non-produced nonfinancial assets</v>
          </cell>
        </row>
        <row r="117">
          <cell r="A117" t="str">
            <v>F. FINANCIAL ACCOUNT</v>
          </cell>
        </row>
        <row r="118">
          <cell r="A118" t="str">
            <v>1. Direct investment</v>
          </cell>
        </row>
        <row r="119">
          <cell r="A119" t="str">
            <v>1.1 Abroad (outwards)</v>
          </cell>
        </row>
        <row r="120">
          <cell r="A120" t="str">
            <v>1.1.1 Equity capital</v>
          </cell>
        </row>
        <row r="121">
          <cell r="A121" t="str">
            <v>1.1.1.1 Claims on affilliated enterprises</v>
          </cell>
        </row>
        <row r="122">
          <cell r="A122" t="str">
            <v>1.1.1.2 Liabilities to affiliated enterprises</v>
          </cell>
        </row>
        <row r="123">
          <cell r="A123" t="str">
            <v>1.1.2 Reinvested earinings</v>
          </cell>
        </row>
        <row r="124">
          <cell r="A124" t="str">
            <v>1.1.2.1 Claims</v>
          </cell>
        </row>
        <row r="125">
          <cell r="A125" t="str">
            <v>1.1.2.2 Liabilities</v>
          </cell>
        </row>
        <row r="126">
          <cell r="A126" t="str">
            <v>1.1.3 Other Capital</v>
          </cell>
        </row>
        <row r="127">
          <cell r="A127" t="str">
            <v>1.1.3.1 Claims on affilliated enterprises</v>
          </cell>
        </row>
        <row r="128">
          <cell r="A128" t="str">
            <v>1.1.3.2 Liabilities to affiliated enterprises</v>
          </cell>
        </row>
        <row r="129">
          <cell r="A129" t="str">
            <v>1.2 In reporting economy</v>
          </cell>
        </row>
        <row r="130">
          <cell r="A130" t="str">
            <v>1.2.1.1 Claims on direct investors</v>
          </cell>
        </row>
        <row r="131">
          <cell r="A131" t="str">
            <v>1.2.1.2 Liabilities to direct investors</v>
          </cell>
        </row>
        <row r="132">
          <cell r="A132" t="str">
            <v>1.2.2 Reinvested earnings</v>
          </cell>
        </row>
        <row r="133">
          <cell r="A133" t="str">
            <v>1.2.2.1 Claims</v>
          </cell>
        </row>
        <row r="134">
          <cell r="A134" t="str">
            <v>1.2.2.2 Liabilities</v>
          </cell>
        </row>
        <row r="135">
          <cell r="A135" t="str">
            <v>1.2.3 Other Capital</v>
          </cell>
        </row>
        <row r="136">
          <cell r="A136" t="str">
            <v>1.2.3.1 Claims on direct investors</v>
          </cell>
        </row>
        <row r="137">
          <cell r="A137" t="str">
            <v>1.2.3.2 Liabilities to direct investors</v>
          </cell>
        </row>
        <row r="138">
          <cell r="A138" t="str">
            <v>2. Portfolio investment</v>
          </cell>
        </row>
        <row r="139">
          <cell r="A139" t="str">
            <v>2.1 Assets</v>
          </cell>
        </row>
        <row r="140">
          <cell r="A140" t="str">
            <v>2.1.1 Equity securities</v>
          </cell>
        </row>
        <row r="141">
          <cell r="A141" t="str">
            <v>2.1.1.1 Monetary authorities</v>
          </cell>
        </row>
        <row r="142">
          <cell r="A142" t="str">
            <v>2.1.1.2 General Govermnet</v>
          </cell>
        </row>
        <row r="143">
          <cell r="A143" t="str">
            <v>2.1.1.3 Banks</v>
          </cell>
        </row>
        <row r="144">
          <cell r="A144" t="str">
            <v>2.1.1.4 Other sectors</v>
          </cell>
        </row>
        <row r="145">
          <cell r="A145" t="str">
            <v>2.1.2 Debt securities</v>
          </cell>
        </row>
        <row r="146">
          <cell r="A146" t="str">
            <v>2.1.2.1 Bonds and notes</v>
          </cell>
        </row>
        <row r="147">
          <cell r="A147" t="str">
            <v>2.1.2.1.1 Monetary authorities</v>
          </cell>
        </row>
        <row r="148">
          <cell r="A148" t="str">
            <v>2.1.2.1.2 General Govermnet</v>
          </cell>
        </row>
        <row r="149">
          <cell r="A149" t="str">
            <v>2.1.2.1.3 Banks</v>
          </cell>
        </row>
        <row r="150">
          <cell r="A150" t="str">
            <v>2.1.2.1.4 Other sectors</v>
          </cell>
        </row>
        <row r="151">
          <cell r="A151" t="str">
            <v>2.1.2.2 Money market instruments</v>
          </cell>
        </row>
        <row r="152">
          <cell r="A152" t="str">
            <v>2.1.2.2.1 Monetary authorities</v>
          </cell>
        </row>
        <row r="153">
          <cell r="A153" t="str">
            <v>2.1.2.2.2 General Govermnet</v>
          </cell>
        </row>
        <row r="154">
          <cell r="A154" t="str">
            <v>2.1.2.2.3 Banks</v>
          </cell>
        </row>
        <row r="155">
          <cell r="A155" t="str">
            <v>2.1.2.2.4 Other sectors</v>
          </cell>
        </row>
        <row r="156">
          <cell r="A156" t="str">
            <v>2.2 Liabilities</v>
          </cell>
        </row>
        <row r="157">
          <cell r="A157" t="str">
            <v>2.2.1 Equity securities</v>
          </cell>
        </row>
        <row r="158">
          <cell r="A158" t="str">
            <v>2.2.1.1 Banks</v>
          </cell>
        </row>
        <row r="159">
          <cell r="A159" t="str">
            <v>2.2.1.2 Other sectors</v>
          </cell>
        </row>
        <row r="160">
          <cell r="A160" t="str">
            <v>2.2.2 Debt securities</v>
          </cell>
        </row>
        <row r="161">
          <cell r="A161" t="str">
            <v>2.2.2.1 Bonds and notes</v>
          </cell>
        </row>
        <row r="162">
          <cell r="A162" t="str">
            <v>2.2.2.1.1 Monetary authorities</v>
          </cell>
        </row>
        <row r="163">
          <cell r="A163" t="str">
            <v>2.2.2.1.2 General Govermnet</v>
          </cell>
        </row>
        <row r="164">
          <cell r="A164" t="str">
            <v>2.2.2.1.3 Banks</v>
          </cell>
        </row>
        <row r="165">
          <cell r="A165" t="str">
            <v>2.2.2.1.4 Other sectors</v>
          </cell>
        </row>
        <row r="166">
          <cell r="A166" t="str">
            <v>2.2.2.2 Money market instruments</v>
          </cell>
        </row>
        <row r="167">
          <cell r="A167" t="str">
            <v>2.2.2.2.1 Monetary authorities</v>
          </cell>
        </row>
        <row r="168">
          <cell r="A168" t="str">
            <v>2.2.2.2.2 General Govermnet</v>
          </cell>
        </row>
        <row r="169">
          <cell r="A169" t="str">
            <v>2.2.2.2.3 Banks</v>
          </cell>
        </row>
        <row r="170">
          <cell r="A170" t="str">
            <v>2.2.2.2.4 Other sectors</v>
          </cell>
        </row>
        <row r="171">
          <cell r="A171" t="str">
            <v>3. Financial Derivatives</v>
          </cell>
        </row>
        <row r="172">
          <cell r="A172" t="str">
            <v>3.0.1 Monetary Authorites</v>
          </cell>
        </row>
        <row r="173">
          <cell r="A173" t="str">
            <v>3.0.2 General Government</v>
          </cell>
        </row>
        <row r="174">
          <cell r="A174" t="str">
            <v>3.0.3 Banks</v>
          </cell>
        </row>
        <row r="175">
          <cell r="A175" t="str">
            <v>3.0.4 Other sectors</v>
          </cell>
        </row>
        <row r="176">
          <cell r="A176" t="str">
            <v>4. Other investment</v>
          </cell>
        </row>
        <row r="177">
          <cell r="A177" t="str">
            <v>4.1 Assets</v>
          </cell>
        </row>
        <row r="178">
          <cell r="A178" t="str">
            <v>4.1.1 Trade Credits</v>
          </cell>
        </row>
        <row r="179">
          <cell r="A179" t="str">
            <v>4.1.1.1 General Govervnment</v>
          </cell>
        </row>
        <row r="180">
          <cell r="A180" t="str">
            <v>4.1.1.2 Other sectors</v>
          </cell>
        </row>
        <row r="181">
          <cell r="A181" t="str">
            <v>4.1.2 Loans</v>
          </cell>
        </row>
        <row r="182">
          <cell r="A182" t="str">
            <v>4.1.2.1 Monetary Authorites</v>
          </cell>
        </row>
        <row r="183">
          <cell r="A183" t="str">
            <v>4.1.2.2 General Government</v>
          </cell>
        </row>
        <row r="184">
          <cell r="A184" t="str">
            <v>4.1.2.3 Banks</v>
          </cell>
        </row>
        <row r="185">
          <cell r="A185" t="str">
            <v>4.1.2.4 Other sectors</v>
          </cell>
        </row>
        <row r="186">
          <cell r="A186" t="str">
            <v>4.1.3 Currency and deposits</v>
          </cell>
        </row>
        <row r="187">
          <cell r="A187" t="str">
            <v>4.1.3.1 Monetary Authorites</v>
          </cell>
        </row>
        <row r="188">
          <cell r="A188" t="str">
            <v>4.1.3.2 General Government</v>
          </cell>
        </row>
        <row r="189">
          <cell r="A189" t="str">
            <v>4.1.3.3 Banks</v>
          </cell>
        </row>
        <row r="190">
          <cell r="A190" t="str">
            <v>4.1.3.4 Other sectors</v>
          </cell>
        </row>
        <row r="191">
          <cell r="A191" t="str">
            <v>4.1.4 Other assets</v>
          </cell>
        </row>
        <row r="192">
          <cell r="A192" t="str">
            <v>4.1.4.1 Monetary Authorites</v>
          </cell>
        </row>
        <row r="193">
          <cell r="A193" t="str">
            <v>4.1.4.2 General Government</v>
          </cell>
        </row>
        <row r="194">
          <cell r="A194" t="str">
            <v>4.1.4.3 Banks</v>
          </cell>
        </row>
        <row r="195">
          <cell r="A195" t="str">
            <v>4.1.4.4 Other sectors</v>
          </cell>
        </row>
        <row r="196">
          <cell r="A196" t="str">
            <v>4.2 Liabilities</v>
          </cell>
        </row>
        <row r="197">
          <cell r="A197" t="str">
            <v>4.2.1 Trade Credits</v>
          </cell>
        </row>
        <row r="198">
          <cell r="A198" t="str">
            <v>4.2.1.1 General Govervnment</v>
          </cell>
        </row>
        <row r="199">
          <cell r="A199" t="str">
            <v>4.2.1.2 Other sectors</v>
          </cell>
        </row>
        <row r="200">
          <cell r="A200" t="str">
            <v>4.2.2 Loans</v>
          </cell>
        </row>
        <row r="201">
          <cell r="A201" t="str">
            <v>4.2.2.1 Monetary Authorites</v>
          </cell>
        </row>
        <row r="202">
          <cell r="A202" t="str">
            <v>4.2.2.2 General Government</v>
          </cell>
        </row>
        <row r="203">
          <cell r="A203" t="str">
            <v>4.2.2.3 Banks</v>
          </cell>
        </row>
        <row r="204">
          <cell r="A204" t="str">
            <v>4.2.2.4 Other sectors</v>
          </cell>
        </row>
        <row r="205">
          <cell r="A205" t="str">
            <v>4.2.3 Currency and deposits</v>
          </cell>
        </row>
        <row r="206">
          <cell r="A206" t="str">
            <v>4.2.3.1 Monetary Authorites</v>
          </cell>
        </row>
        <row r="207">
          <cell r="A207" t="str">
            <v>4.2.3.2 General Government</v>
          </cell>
        </row>
        <row r="208">
          <cell r="A208" t="str">
            <v>4.2.3.3 Banks</v>
          </cell>
        </row>
        <row r="209">
          <cell r="A209" t="str">
            <v>4.2.3.4 Other sectors</v>
          </cell>
        </row>
        <row r="210">
          <cell r="A210" t="str">
            <v>4.2.4 Other Liabilities</v>
          </cell>
        </row>
        <row r="211">
          <cell r="A211" t="str">
            <v>4.2.4.1 Monetary Authorites</v>
          </cell>
        </row>
        <row r="212">
          <cell r="A212" t="str">
            <v>4.2.4.2 General Government</v>
          </cell>
        </row>
        <row r="213">
          <cell r="A213" t="str">
            <v>4.2.4.3 Banks</v>
          </cell>
        </row>
        <row r="214">
          <cell r="A214" t="str">
            <v>4.2.4.4 Other sectors</v>
          </cell>
        </row>
        <row r="215">
          <cell r="A215" t="str">
            <v>5. Offical reserves assets</v>
          </cell>
        </row>
        <row r="216">
          <cell r="A216" t="str">
            <v>5.1 Monetary gold</v>
          </cell>
        </row>
        <row r="217">
          <cell r="A217" t="str">
            <v>5.4 Foreign exchange</v>
          </cell>
        </row>
        <row r="218">
          <cell r="A218" t="str">
            <v>5.4.1 Currency and deposits</v>
          </cell>
        </row>
        <row r="219">
          <cell r="A219" t="str">
            <v>5.4.1.1 With monetary authorities</v>
          </cell>
        </row>
        <row r="220">
          <cell r="A220" t="str">
            <v>5.4.1.2 With banks</v>
          </cell>
        </row>
        <row r="221">
          <cell r="A221" t="str">
            <v>5.4.2 Securities</v>
          </cell>
        </row>
        <row r="222">
          <cell r="A222" t="str">
            <v>5.4.2.1 Equities</v>
          </cell>
        </row>
        <row r="223">
          <cell r="A223" t="str">
            <v>5.4.2.2 Bonds and notes</v>
          </cell>
        </row>
        <row r="224">
          <cell r="A224" t="str">
            <v>5.4.2.3 Money market instruments</v>
          </cell>
        </row>
        <row r="225">
          <cell r="A225" t="str">
            <v>5.5 Financial derivatives, net</v>
          </cell>
        </row>
        <row r="226">
          <cell r="A226" t="str">
            <v>5.6 Other claims</v>
          </cell>
        </row>
      </sheetData>
      <sheetData sheetId="3">
        <row r="1">
          <cell r="A1" t="str">
            <v>Debit</v>
          </cell>
        </row>
        <row r="2">
          <cell r="A2" t="str">
            <v>Credit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orgeTown"/>
      <sheetName val="JohnCumber"/>
      <sheetName val="Savannah"/>
      <sheetName val="BoddenTown"/>
      <sheetName val="EastEnd"/>
      <sheetName val="NorthSide"/>
      <sheetName val="SpotBay"/>
      <sheetName val="Creek"/>
      <sheetName val="WestEnd"/>
      <sheetName val="RedBay"/>
      <sheetName val="Prospect"/>
      <sheetName val="CalSht"/>
      <sheetName val="DeflatorWkSht"/>
      <sheetName val="Index Estimation"/>
      <sheetName val="Constant Price Estimation"/>
      <sheetName val="E8Presen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8">
          <cell r="D8" t="str">
            <v>Code</v>
          </cell>
          <cell r="E8" t="str">
            <v>Template</v>
          </cell>
          <cell r="F8">
            <v>2006</v>
          </cell>
          <cell r="G8">
            <v>2007</v>
          </cell>
        </row>
        <row r="9">
          <cell r="C9" t="str">
            <v>Revenue</v>
          </cell>
        </row>
        <row r="10">
          <cell r="C10" t="str">
            <v xml:space="preserve">42002 School Fees                                           </v>
          </cell>
          <cell r="D10" t="str">
            <v>tuition</v>
          </cell>
          <cell r="F10">
            <v>0</v>
          </cell>
          <cell r="G10">
            <v>70.334000000000003</v>
          </cell>
        </row>
        <row r="11">
          <cell r="C11" t="str">
            <v xml:space="preserve">42302 Rental of School Books                                </v>
          </cell>
          <cell r="D11" t="str">
            <v>othsales</v>
          </cell>
          <cell r="F11">
            <v>0</v>
          </cell>
          <cell r="G11">
            <v>23.8</v>
          </cell>
        </row>
        <row r="12">
          <cell r="C12" t="str">
            <v xml:space="preserve">42303 Rental - School Canteens                              </v>
          </cell>
          <cell r="D12" t="str">
            <v>rentinc</v>
          </cell>
          <cell r="F12">
            <v>20</v>
          </cell>
          <cell r="G12">
            <v>22</v>
          </cell>
        </row>
        <row r="13">
          <cell r="C13" t="str">
            <v xml:space="preserve">42404 Miscellaneous Receipts                                </v>
          </cell>
          <cell r="D13" t="str">
            <v>othsales</v>
          </cell>
          <cell r="F13">
            <v>0</v>
          </cell>
          <cell r="G13">
            <v>2</v>
          </cell>
        </row>
        <row r="14">
          <cell r="C14" t="str">
            <v xml:space="preserve">45002 Gain on Sale of Assets                                </v>
          </cell>
          <cell r="D14" t="str">
            <v>othinc</v>
          </cell>
          <cell r="F14">
            <v>0</v>
          </cell>
          <cell r="G14">
            <v>0</v>
          </cell>
        </row>
        <row r="15">
          <cell r="C15" t="str">
            <v xml:space="preserve">46001 Outputs Sold to EXCO                                  </v>
          </cell>
          <cell r="D15" t="str">
            <v>govgrant</v>
          </cell>
          <cell r="F15">
            <v>2302.6970000000001</v>
          </cell>
          <cell r="G15">
            <v>2636.28496</v>
          </cell>
        </row>
        <row r="17">
          <cell r="C17" t="str">
            <v>Total Revenue By Account</v>
          </cell>
          <cell r="E17">
            <v>0</v>
          </cell>
          <cell r="F17">
            <v>2322.6970000000001</v>
          </cell>
          <cell r="G17">
            <v>2754.41896</v>
          </cell>
        </row>
        <row r="19">
          <cell r="C19" t="str">
            <v>Expenses</v>
          </cell>
        </row>
        <row r="20">
          <cell r="C20" t="str">
            <v xml:space="preserve">50011 Basic Salary                                          </v>
          </cell>
          <cell r="D20" t="str">
            <v>wages</v>
          </cell>
          <cell r="F20">
            <v>969.48794999999996</v>
          </cell>
          <cell r="G20">
            <v>1177.8771999999999</v>
          </cell>
        </row>
        <row r="21">
          <cell r="C21" t="str">
            <v xml:space="preserve">50014 Leave                                                 </v>
          </cell>
          <cell r="D21" t="str">
            <v>wages</v>
          </cell>
          <cell r="F21">
            <v>5.2127100000000004</v>
          </cell>
          <cell r="G21">
            <v>0</v>
          </cell>
        </row>
        <row r="22">
          <cell r="C22" t="str">
            <v xml:space="preserve">50017 Wages                                                 </v>
          </cell>
          <cell r="D22" t="str">
            <v>wages</v>
          </cell>
          <cell r="F22">
            <v>84.434529999999995</v>
          </cell>
          <cell r="G22">
            <v>183.54787999999999</v>
          </cell>
        </row>
        <row r="23">
          <cell r="C23" t="str">
            <v xml:space="preserve">50018 Temporary Relief                                      </v>
          </cell>
          <cell r="D23" t="str">
            <v>wages</v>
          </cell>
          <cell r="F23">
            <v>0.82235999999999998</v>
          </cell>
          <cell r="G23">
            <v>1.2815999999999999</v>
          </cell>
        </row>
        <row r="24">
          <cell r="C24" t="str">
            <v xml:space="preserve">50020 Contracted Officers Supplement                        </v>
          </cell>
          <cell r="D24" t="str">
            <v>oli</v>
          </cell>
          <cell r="F24">
            <v>0</v>
          </cell>
          <cell r="G24">
            <v>0</v>
          </cell>
        </row>
        <row r="25">
          <cell r="C25" t="str">
            <v xml:space="preserve">50029 Acting  Allowance                                     </v>
          </cell>
          <cell r="D25" t="str">
            <v>wages</v>
          </cell>
          <cell r="F25">
            <v>1.494</v>
          </cell>
          <cell r="G25">
            <v>2.6634499999999997</v>
          </cell>
        </row>
        <row r="26">
          <cell r="C26" t="str">
            <v xml:space="preserve">50031 Duty Allowance                                        </v>
          </cell>
          <cell r="D26" t="str">
            <v>wages</v>
          </cell>
          <cell r="F26">
            <v>0.82877999999999996</v>
          </cell>
          <cell r="G26">
            <v>0</v>
          </cell>
        </row>
        <row r="27">
          <cell r="C27" t="str">
            <v xml:space="preserve">50052 Extra Curricular Activities                           </v>
          </cell>
          <cell r="D27" t="str">
            <v>input</v>
          </cell>
          <cell r="F27">
            <v>0</v>
          </cell>
          <cell r="G27">
            <v>1.5660000000000001</v>
          </cell>
        </row>
        <row r="28">
          <cell r="C28" t="str">
            <v xml:space="preserve">50056 Motor Car Upkeep                                      </v>
          </cell>
          <cell r="D28" t="str">
            <v>input</v>
          </cell>
          <cell r="F28">
            <v>1.25</v>
          </cell>
          <cell r="G28">
            <v>2.2119599999999999</v>
          </cell>
        </row>
        <row r="29">
          <cell r="C29" t="str">
            <v xml:space="preserve">50061 Optical/Dental Services                               </v>
          </cell>
          <cell r="D29" t="str">
            <v>oli</v>
          </cell>
          <cell r="F29">
            <v>0</v>
          </cell>
          <cell r="G29">
            <v>0</v>
          </cell>
        </row>
        <row r="30">
          <cell r="C30" t="str">
            <v xml:space="preserve">50068 Other Passages                                        </v>
          </cell>
          <cell r="D30" t="str">
            <v>transport</v>
          </cell>
          <cell r="F30">
            <v>0</v>
          </cell>
          <cell r="G30">
            <v>1.7639899999999999</v>
          </cell>
        </row>
        <row r="31">
          <cell r="C31" t="str">
            <v xml:space="preserve">50072 Employee Health Care Costs                            </v>
          </cell>
          <cell r="D31" t="str">
            <v>oli</v>
          </cell>
          <cell r="F31">
            <v>0</v>
          </cell>
          <cell r="G31">
            <v>0</v>
          </cell>
        </row>
        <row r="32">
          <cell r="C32" t="str">
            <v xml:space="preserve">50080 Government Pension Contribution                       </v>
          </cell>
          <cell r="D32" t="str">
            <v>oli</v>
          </cell>
          <cell r="F32">
            <v>62.157519999999998</v>
          </cell>
          <cell r="G32">
            <v>76.286090000000002</v>
          </cell>
        </row>
        <row r="33">
          <cell r="C33" t="str">
            <v xml:space="preserve">50082 Pension Contribution - PPE Employ                     </v>
          </cell>
          <cell r="D33" t="str">
            <v>wages</v>
          </cell>
          <cell r="F33">
            <v>57.138269999999999</v>
          </cell>
          <cell r="G33">
            <v>65.661869999999993</v>
          </cell>
        </row>
        <row r="34">
          <cell r="C34" t="str">
            <v xml:space="preserve">50083 Pension Contribution - Group                          </v>
          </cell>
          <cell r="D34" t="str">
            <v>wages</v>
          </cell>
          <cell r="F34">
            <v>5.0192500000000004</v>
          </cell>
          <cell r="G34">
            <v>10.624219999999999</v>
          </cell>
        </row>
        <row r="35">
          <cell r="C35" t="str">
            <v xml:space="preserve">50150 Movement in Annual Leave Provision                    </v>
          </cell>
          <cell r="D35" t="str">
            <v>wages</v>
          </cell>
          <cell r="F35">
            <v>0</v>
          </cell>
          <cell r="G35">
            <v>9.9598899999999997</v>
          </cell>
        </row>
        <row r="36">
          <cell r="C36" t="str">
            <v xml:space="preserve">50199 Personnel Costs Interdepartmental                     </v>
          </cell>
          <cell r="D36" t="str">
            <v>interdept</v>
          </cell>
          <cell r="F36">
            <v>0</v>
          </cell>
          <cell r="G36">
            <v>0</v>
          </cell>
        </row>
        <row r="37">
          <cell r="C37" t="str">
            <v xml:space="preserve">50205 Mileage Claims                                        </v>
          </cell>
          <cell r="D37" t="str">
            <v>input</v>
          </cell>
          <cell r="F37">
            <v>0</v>
          </cell>
          <cell r="G37">
            <v>0.1341</v>
          </cell>
        </row>
        <row r="38">
          <cell r="C38" t="str">
            <v xml:space="preserve">50208 Other Transport                                       </v>
          </cell>
          <cell r="D38" t="str">
            <v>transport</v>
          </cell>
          <cell r="F38">
            <v>0</v>
          </cell>
          <cell r="G38">
            <v>0.34</v>
          </cell>
        </row>
        <row r="39">
          <cell r="C39" t="str">
            <v xml:space="preserve">50224 Official Travel - Expense                             </v>
          </cell>
          <cell r="D39" t="str">
            <v>transport</v>
          </cell>
          <cell r="F39">
            <v>2.1826599999999998</v>
          </cell>
          <cell r="G39">
            <v>6.7747600000000006</v>
          </cell>
        </row>
        <row r="40">
          <cell r="C40" t="str">
            <v xml:space="preserve">50229 Training                                              </v>
          </cell>
          <cell r="D40" t="str">
            <v>input</v>
          </cell>
          <cell r="F40">
            <v>0</v>
          </cell>
          <cell r="G40">
            <v>0</v>
          </cell>
        </row>
        <row r="41">
          <cell r="C41" t="str">
            <v xml:space="preserve">50412 Hygiene/Sanitary Supplies                             </v>
          </cell>
          <cell r="D41" t="str">
            <v>input</v>
          </cell>
          <cell r="F41">
            <v>1.1450499999999999</v>
          </cell>
          <cell r="G41">
            <v>1.0438000000000001</v>
          </cell>
        </row>
        <row r="42">
          <cell r="C42" t="str">
            <v xml:space="preserve">50961 Vehicle Fuel and Oil                                  </v>
          </cell>
          <cell r="D42" t="str">
            <v>input</v>
          </cell>
          <cell r="F42">
            <v>2.17388</v>
          </cell>
          <cell r="G42">
            <v>2.1565300000000001</v>
          </cell>
        </row>
        <row r="43">
          <cell r="C43" t="str">
            <v xml:space="preserve">50964 Paper and Printing Consumables                        </v>
          </cell>
          <cell r="D43" t="str">
            <v>input</v>
          </cell>
          <cell r="F43">
            <v>3.7204899999999999</v>
          </cell>
          <cell r="G43">
            <v>-3.3500000000000002E-2</v>
          </cell>
        </row>
        <row r="44">
          <cell r="C44" t="str">
            <v xml:space="preserve">51001 Office Supplies - Consumables                         </v>
          </cell>
          <cell r="D44" t="str">
            <v>input</v>
          </cell>
          <cell r="F44">
            <v>1.3236400000000001</v>
          </cell>
          <cell r="G44">
            <v>5.0227500000000003</v>
          </cell>
        </row>
        <row r="45">
          <cell r="C45" t="str">
            <v xml:space="preserve">51051 Printing - Other                                      </v>
          </cell>
          <cell r="D45" t="str">
            <v>input</v>
          </cell>
          <cell r="F45">
            <v>0.13400000000000001</v>
          </cell>
          <cell r="G45">
            <v>0</v>
          </cell>
        </row>
        <row r="46">
          <cell r="C46" t="str">
            <v xml:space="preserve">51052 Publications, periodicals                             </v>
          </cell>
          <cell r="D46" t="str">
            <v>input</v>
          </cell>
          <cell r="F46">
            <v>0.26374999999999998</v>
          </cell>
          <cell r="G46">
            <v>0</v>
          </cell>
        </row>
        <row r="47">
          <cell r="C47" t="str">
            <v xml:space="preserve">51057 Educational  Supplies                                 </v>
          </cell>
          <cell r="D47" t="str">
            <v>input</v>
          </cell>
          <cell r="F47">
            <v>36.734679999999997</v>
          </cell>
          <cell r="G47">
            <v>43.840849999999996</v>
          </cell>
        </row>
        <row r="48">
          <cell r="C48" t="str">
            <v xml:space="preserve">51061 Insecticides                                          </v>
          </cell>
          <cell r="D48" t="str">
            <v>input</v>
          </cell>
          <cell r="F48">
            <v>0</v>
          </cell>
          <cell r="G48">
            <v>0.46394000000000002</v>
          </cell>
        </row>
        <row r="49">
          <cell r="C49" t="str">
            <v xml:space="preserve">51069 School Counselling                                    </v>
          </cell>
          <cell r="D49" t="str">
            <v>input</v>
          </cell>
          <cell r="F49">
            <v>0</v>
          </cell>
          <cell r="G49">
            <v>0</v>
          </cell>
        </row>
        <row r="50">
          <cell r="C50" t="str">
            <v xml:space="preserve">51070 Sports Equipment                                      </v>
          </cell>
          <cell r="D50" t="str">
            <v>input</v>
          </cell>
          <cell r="F50">
            <v>0.14499999999999999</v>
          </cell>
          <cell r="G50">
            <v>1.06325</v>
          </cell>
        </row>
        <row r="51">
          <cell r="C51" t="str">
            <v xml:space="preserve">51079 Miscellaneous Supplies                                </v>
          </cell>
          <cell r="D51" t="str">
            <v>input</v>
          </cell>
          <cell r="F51">
            <v>0.60996000000000006</v>
          </cell>
          <cell r="G51">
            <v>1.113</v>
          </cell>
        </row>
        <row r="52">
          <cell r="C52" t="str">
            <v xml:space="preserve">51086 Expensed (Attractive) Assets                          </v>
          </cell>
          <cell r="D52" t="str">
            <v>input</v>
          </cell>
          <cell r="F52">
            <v>0.3599</v>
          </cell>
          <cell r="G52">
            <v>1.43835</v>
          </cell>
        </row>
        <row r="53">
          <cell r="C53" t="str">
            <v xml:space="preserve">51405 Electricity                                           </v>
          </cell>
          <cell r="D53" t="str">
            <v>utilities</v>
          </cell>
          <cell r="F53">
            <v>213.53446</v>
          </cell>
          <cell r="G53">
            <v>234.56141</v>
          </cell>
        </row>
        <row r="54">
          <cell r="C54" t="str">
            <v xml:space="preserve">51415 Gas                                                   </v>
          </cell>
          <cell r="D54" t="str">
            <v>purchase</v>
          </cell>
          <cell r="F54">
            <v>0</v>
          </cell>
          <cell r="G54">
            <v>0</v>
          </cell>
        </row>
        <row r="55">
          <cell r="C55" t="str">
            <v xml:space="preserve">51420 Water                                                 </v>
          </cell>
          <cell r="D55" t="str">
            <v>utilities</v>
          </cell>
          <cell r="F55">
            <v>12.131740000000001</v>
          </cell>
          <cell r="G55">
            <v>7.3643299999999998</v>
          </cell>
        </row>
        <row r="56">
          <cell r="C56" t="str">
            <v xml:space="preserve">51430 Telephone Charges                                     </v>
          </cell>
          <cell r="D56" t="str">
            <v>input</v>
          </cell>
          <cell r="F56">
            <v>2.52121</v>
          </cell>
          <cell r="G56">
            <v>3.5150300000000003</v>
          </cell>
        </row>
        <row r="57">
          <cell r="C57" t="str">
            <v xml:space="preserve">51450 Facsimile Charges                                     </v>
          </cell>
          <cell r="D57" t="str">
            <v>input</v>
          </cell>
          <cell r="F57">
            <v>0.42513999999999996</v>
          </cell>
          <cell r="G57">
            <v>0.3649</v>
          </cell>
        </row>
        <row r="58">
          <cell r="C58" t="str">
            <v xml:space="preserve">51460 Data Communications Lines                             </v>
          </cell>
          <cell r="D58" t="str">
            <v>input</v>
          </cell>
          <cell r="F58">
            <v>3.3</v>
          </cell>
          <cell r="G58">
            <v>3.5075799999999999</v>
          </cell>
        </row>
        <row r="59">
          <cell r="C59" t="str">
            <v xml:space="preserve">54227 Bank Charges                                          </v>
          </cell>
          <cell r="D59" t="str">
            <v>finance</v>
          </cell>
          <cell r="F59">
            <v>2.0250000000000001E-2</v>
          </cell>
          <cell r="G59">
            <v>2.0250000000000001E-2</v>
          </cell>
        </row>
        <row r="60">
          <cell r="C60" t="str">
            <v xml:space="preserve">54251 Examination Expenses                                  </v>
          </cell>
          <cell r="D60" t="str">
            <v>input</v>
          </cell>
          <cell r="F60">
            <v>0</v>
          </cell>
          <cell r="G60">
            <v>0</v>
          </cell>
        </row>
        <row r="61">
          <cell r="C61" t="str">
            <v xml:space="preserve">54256 Professional Fees                                     </v>
          </cell>
          <cell r="D61" t="str">
            <v>input</v>
          </cell>
          <cell r="F61">
            <v>0.44900000000000001</v>
          </cell>
          <cell r="G61">
            <v>0</v>
          </cell>
        </row>
        <row r="62">
          <cell r="C62" t="str">
            <v xml:space="preserve">54300 Freight and Shipping                                  </v>
          </cell>
          <cell r="D62" t="str">
            <v>input</v>
          </cell>
          <cell r="F62">
            <v>6.8507499999999997</v>
          </cell>
          <cell r="G62">
            <v>3.11266</v>
          </cell>
        </row>
        <row r="63">
          <cell r="C63" t="str">
            <v xml:space="preserve">54301 Capital Projects                                      </v>
          </cell>
          <cell r="D63" t="str">
            <v>capital</v>
          </cell>
          <cell r="F63">
            <v>0</v>
          </cell>
          <cell r="G63">
            <v>0</v>
          </cell>
        </row>
        <row r="64">
          <cell r="C64" t="str">
            <v xml:space="preserve">54302 Hospitality                                           </v>
          </cell>
          <cell r="D64" t="str">
            <v>input</v>
          </cell>
          <cell r="F64">
            <v>0</v>
          </cell>
          <cell r="G64">
            <v>1.5649999999999999</v>
          </cell>
        </row>
        <row r="65">
          <cell r="C65" t="str">
            <v xml:space="preserve">54306 Janitorial Services                                   </v>
          </cell>
          <cell r="D65" t="str">
            <v>input</v>
          </cell>
          <cell r="F65">
            <v>49.2</v>
          </cell>
          <cell r="G65">
            <v>58.92</v>
          </cell>
        </row>
        <row r="66">
          <cell r="C66" t="str">
            <v xml:space="preserve">54312 Maintenance - Playing Fields                          </v>
          </cell>
          <cell r="D66" t="str">
            <v>input</v>
          </cell>
          <cell r="F66">
            <v>1.64056</v>
          </cell>
          <cell r="G66">
            <v>8.0723699999999994</v>
          </cell>
        </row>
        <row r="67">
          <cell r="C67" t="str">
            <v xml:space="preserve">54323 Maintenance - School Buildings                        </v>
          </cell>
          <cell r="D67" t="str">
            <v>construct</v>
          </cell>
          <cell r="F67">
            <v>30.140720000000002</v>
          </cell>
          <cell r="G67">
            <v>22.741569999999999</v>
          </cell>
        </row>
        <row r="68">
          <cell r="C68" t="str">
            <v xml:space="preserve">54324 Maintenance - Other Equipment                         </v>
          </cell>
          <cell r="D68" t="str">
            <v>input</v>
          </cell>
          <cell r="F68">
            <v>7.3483999999999998</v>
          </cell>
          <cell r="G68">
            <v>10.76488</v>
          </cell>
        </row>
        <row r="69">
          <cell r="C69" t="str">
            <v xml:space="preserve">54330 Maintenance - Playing Fields                          </v>
          </cell>
          <cell r="D69" t="str">
            <v>input</v>
          </cell>
          <cell r="F69">
            <v>0</v>
          </cell>
          <cell r="G69">
            <v>0</v>
          </cell>
        </row>
        <row r="70">
          <cell r="C70" t="str">
            <v xml:space="preserve">54334 Maintenance - Vehicles and Equipment                  </v>
          </cell>
          <cell r="D70" t="str">
            <v>input</v>
          </cell>
          <cell r="F70">
            <v>1.6779600000000001</v>
          </cell>
          <cell r="G70">
            <v>1.56081</v>
          </cell>
        </row>
        <row r="71">
          <cell r="C71" t="str">
            <v xml:space="preserve">54351 Computer Software Maintenance                         </v>
          </cell>
          <cell r="D71" t="str">
            <v>input</v>
          </cell>
          <cell r="F71">
            <v>0</v>
          </cell>
          <cell r="G71">
            <v>0</v>
          </cell>
        </row>
        <row r="72">
          <cell r="C72" t="str">
            <v xml:space="preserve">54352 Software Licensing Fees                               </v>
          </cell>
          <cell r="D72" t="str">
            <v>input</v>
          </cell>
          <cell r="F72">
            <v>0</v>
          </cell>
          <cell r="G72">
            <v>2.1105</v>
          </cell>
        </row>
        <row r="73">
          <cell r="C73" t="str">
            <v xml:space="preserve">54361 Computer Hardware Maintenance                         </v>
          </cell>
          <cell r="D73" t="str">
            <v>input</v>
          </cell>
          <cell r="F73">
            <v>1.20878</v>
          </cell>
          <cell r="G73">
            <v>2.1735100000000003</v>
          </cell>
        </row>
        <row r="74">
          <cell r="C74" t="str">
            <v xml:space="preserve">54403 Security Services                                     </v>
          </cell>
          <cell r="D74" t="str">
            <v>input</v>
          </cell>
          <cell r="F74">
            <v>35.555</v>
          </cell>
          <cell r="G74">
            <v>33.436999999999998</v>
          </cell>
        </row>
        <row r="75">
          <cell r="C75" t="str">
            <v xml:space="preserve">54405 Transportation                                        </v>
          </cell>
          <cell r="D75" t="str">
            <v>transport</v>
          </cell>
          <cell r="F75">
            <v>1.4079999999999999</v>
          </cell>
          <cell r="G75">
            <v>0.13</v>
          </cell>
        </row>
        <row r="76">
          <cell r="C76" t="str">
            <v xml:space="preserve">54428 Miscellaneous                                         </v>
          </cell>
          <cell r="D76" t="str">
            <v>input</v>
          </cell>
          <cell r="F76">
            <v>0</v>
          </cell>
          <cell r="G76">
            <v>-6.6000000000000003E-2</v>
          </cell>
        </row>
        <row r="77">
          <cell r="C77" t="str">
            <v xml:space="preserve">54433 Overseas Postage                                      </v>
          </cell>
          <cell r="D77" t="str">
            <v>input</v>
          </cell>
          <cell r="F77">
            <v>0</v>
          </cell>
          <cell r="G77">
            <v>0</v>
          </cell>
        </row>
        <row r="78">
          <cell r="C78" t="str">
            <v xml:space="preserve">54456 Garbage Collection Fees                               </v>
          </cell>
          <cell r="D78" t="str">
            <v>input</v>
          </cell>
          <cell r="F78">
            <v>0</v>
          </cell>
          <cell r="G78">
            <v>1.778</v>
          </cell>
        </row>
        <row r="79">
          <cell r="C79" t="str">
            <v xml:space="preserve">54457 Vehicle Licensing / Inspection                        </v>
          </cell>
          <cell r="D79" t="str">
            <v>input</v>
          </cell>
          <cell r="F79">
            <v>0.41499999999999998</v>
          </cell>
          <cell r="G79">
            <v>0</v>
          </cell>
        </row>
        <row r="80">
          <cell r="C80" t="str">
            <v xml:space="preserve">54715 Annual School Sports                                  </v>
          </cell>
          <cell r="D80" t="str">
            <v>input</v>
          </cell>
          <cell r="F80">
            <v>1.6268</v>
          </cell>
          <cell r="G80">
            <v>1.9767000000000001</v>
          </cell>
        </row>
        <row r="81">
          <cell r="C81" t="str">
            <v xml:space="preserve">55030 School Improvement                                    </v>
          </cell>
          <cell r="D81" t="str">
            <v>input</v>
          </cell>
          <cell r="F81">
            <v>0</v>
          </cell>
          <cell r="G81">
            <v>0.46350000000000002</v>
          </cell>
        </row>
        <row r="82">
          <cell r="C82" t="str">
            <v xml:space="preserve">55035 Special Education                                     </v>
          </cell>
          <cell r="D82" t="str">
            <v>input</v>
          </cell>
          <cell r="F82">
            <v>0</v>
          </cell>
          <cell r="G82">
            <v>0</v>
          </cell>
        </row>
        <row r="83">
          <cell r="C83" t="str">
            <v xml:space="preserve">55065 Training of Teachers                                  </v>
          </cell>
          <cell r="D83" t="str">
            <v>input</v>
          </cell>
          <cell r="F83">
            <v>0</v>
          </cell>
          <cell r="G83">
            <v>0.3982</v>
          </cell>
        </row>
        <row r="84">
          <cell r="C84" t="str">
            <v xml:space="preserve">57149 Other &amp; Maintenance Interdepartmental                 </v>
          </cell>
          <cell r="D84" t="str">
            <v>interdept</v>
          </cell>
          <cell r="F84">
            <v>84.075800000000001</v>
          </cell>
          <cell r="G84">
            <v>80.728160000000003</v>
          </cell>
        </row>
        <row r="85">
          <cell r="C85" t="str">
            <v xml:space="preserve">57151 Audio-Visual                                          </v>
          </cell>
          <cell r="D85" t="str">
            <v>input</v>
          </cell>
          <cell r="F85">
            <v>0.71239999999999992</v>
          </cell>
          <cell r="G85">
            <v>0</v>
          </cell>
        </row>
        <row r="86">
          <cell r="C86" t="str">
            <v xml:space="preserve">57157 School Library                                        </v>
          </cell>
          <cell r="D86" t="str">
            <v>input</v>
          </cell>
          <cell r="F86">
            <v>0.26599</v>
          </cell>
          <cell r="G86">
            <v>0</v>
          </cell>
        </row>
        <row r="87">
          <cell r="C87" t="str">
            <v xml:space="preserve">57161 Miscellaneous                                         </v>
          </cell>
          <cell r="D87" t="str">
            <v>input</v>
          </cell>
          <cell r="F87">
            <v>0</v>
          </cell>
          <cell r="G87">
            <v>0</v>
          </cell>
        </row>
        <row r="88">
          <cell r="C88" t="str">
            <v xml:space="preserve">57165 Extra-Curricular Supplies                             </v>
          </cell>
          <cell r="D88" t="str">
            <v>input</v>
          </cell>
          <cell r="F88">
            <v>0</v>
          </cell>
          <cell r="G88">
            <v>4.7122000000000002</v>
          </cell>
        </row>
        <row r="89">
          <cell r="C89" t="str">
            <v xml:space="preserve">57277 Insurance - Buildings                                 </v>
          </cell>
          <cell r="D89" t="str">
            <v>finance</v>
          </cell>
          <cell r="F89">
            <v>158.00142000000002</v>
          </cell>
          <cell r="G89">
            <v>158.61873</v>
          </cell>
        </row>
        <row r="90">
          <cell r="C90" t="str">
            <v xml:space="preserve">57278 Insurance - Liabilities                               </v>
          </cell>
          <cell r="D90" t="str">
            <v>finance</v>
          </cell>
          <cell r="F90">
            <v>3.0049200000000003</v>
          </cell>
          <cell r="G90">
            <v>4.3397700000000006</v>
          </cell>
        </row>
        <row r="91">
          <cell r="C91" t="str">
            <v xml:space="preserve">57281 Insurance - Vehicles                                  </v>
          </cell>
          <cell r="D91" t="str">
            <v>finance</v>
          </cell>
          <cell r="F91">
            <v>0</v>
          </cell>
          <cell r="G91">
            <v>0</v>
          </cell>
        </row>
        <row r="92">
          <cell r="C92" t="str">
            <v xml:space="preserve">57286 Insurance - Health                                    </v>
          </cell>
          <cell r="D92" t="str">
            <v>oli</v>
          </cell>
          <cell r="F92">
            <v>91.936000000000007</v>
          </cell>
          <cell r="G92">
            <v>180.35599999999999</v>
          </cell>
        </row>
        <row r="93">
          <cell r="C93" t="str">
            <v>60001 Depreciation - Building</v>
          </cell>
          <cell r="D93" t="str">
            <v>dep</v>
          </cell>
          <cell r="F93">
            <v>206.48031</v>
          </cell>
          <cell r="G93">
            <v>206.48033000000001</v>
          </cell>
        </row>
        <row r="94">
          <cell r="C94" t="str">
            <v>60005 Depreciation - Vehicle</v>
          </cell>
          <cell r="D94" t="str">
            <v>dep</v>
          </cell>
          <cell r="F94">
            <v>8.01</v>
          </cell>
          <cell r="G94">
            <v>8.01</v>
          </cell>
        </row>
        <row r="95">
          <cell r="C95" t="str">
            <v>60008 Depreciation - Furniture</v>
          </cell>
          <cell r="D95" t="str">
            <v>dep</v>
          </cell>
          <cell r="E95">
            <v>0</v>
          </cell>
          <cell r="F95">
            <v>9.3917900000000003</v>
          </cell>
          <cell r="G95">
            <v>9.4296399999999991</v>
          </cell>
        </row>
      </sheetData>
      <sheetData sheetId="11"/>
      <sheetData sheetId="12"/>
      <sheetData sheetId="13"/>
      <sheetData sheetId="14"/>
      <sheetData sheetId="1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 Mail"/>
      <sheetName val="List"/>
      <sheetName val="To Deliver"/>
      <sheetName val="BREG2009"/>
      <sheetName val="F2"/>
      <sheetName val="F3"/>
      <sheetName val="F4"/>
      <sheetName val="F5"/>
      <sheetName val="F6"/>
      <sheetName val="F7"/>
      <sheetName val="F8"/>
      <sheetName val="F9"/>
      <sheetName val="F10"/>
      <sheetName val="F11"/>
      <sheetName val="F12"/>
      <sheetName val="F13(DOMESTIC)"/>
      <sheetName val="F13(Pension Plans)"/>
      <sheetName val="F13 (fOREIGN)"/>
      <sheetName val="F14"/>
      <sheetName val="F15"/>
      <sheetName val="F16"/>
      <sheetName val="F17"/>
      <sheetName val="F18"/>
      <sheetName val="F19"/>
      <sheetName val="F20"/>
      <sheetName val="F21"/>
      <sheetName val="Gov"/>
      <sheetName val="Foreign Consulates"/>
      <sheetName val="Sheet1"/>
      <sheetName val="Sheet2"/>
      <sheetName val="Sheet3"/>
      <sheetName val="F13"/>
    </sheetNames>
    <sheetDataSet>
      <sheetData sheetId="0"/>
      <sheetData sheetId="1">
        <row r="2">
          <cell r="A2" t="str">
            <v xml:space="preserve">A &amp; A Car Imports </v>
          </cell>
        </row>
      </sheetData>
      <sheetData sheetId="2">
        <row r="2">
          <cell r="A2" t="str">
            <v xml:space="preserve">A &amp; A Car Imports </v>
          </cell>
        </row>
      </sheetData>
      <sheetData sheetId="3">
        <row r="2">
          <cell r="A2" t="str">
            <v xml:space="preserve">A &amp; A Car Imports 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">
          <cell r="A1" t="str">
            <v>Fully Completed</v>
          </cell>
        </row>
      </sheetData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>
        <row r="1">
          <cell r="A1" t="str">
            <v>Fully Completed</v>
          </cell>
        </row>
      </sheetData>
      <sheetData sheetId="26"/>
      <sheetData sheetId="27">
        <row r="1">
          <cell r="A1" t="str">
            <v>Fully Completed</v>
          </cell>
        </row>
      </sheetData>
      <sheetData sheetId="28"/>
      <sheetData sheetId="29">
        <row r="1">
          <cell r="A1" t="str">
            <v>Fully Completed</v>
          </cell>
        </row>
        <row r="2">
          <cell r="A2" t="str">
            <v>Partially Completed</v>
          </cell>
        </row>
        <row r="3">
          <cell r="A3" t="str">
            <v>Defunct</v>
          </cell>
        </row>
        <row r="4">
          <cell r="A4" t="str">
            <v>No BOP transactions</v>
          </cell>
        </row>
        <row r="5">
          <cell r="A5" t="str">
            <v>Refusal</v>
          </cell>
        </row>
        <row r="6">
          <cell r="A6" t="str">
            <v>Excempt Company</v>
          </cell>
        </row>
        <row r="7">
          <cell r="A7" t="str">
            <v>Duplicate</v>
          </cell>
        </row>
        <row r="8">
          <cell r="A8" t="str">
            <v>No Returns</v>
          </cell>
        </row>
      </sheetData>
      <sheetData sheetId="30"/>
      <sheetData sheetId="3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AB"/>
      <sheetName val="Coconut"/>
      <sheetName val="GTLeasing"/>
      <sheetName val="Island"/>
      <sheetName val="Slader"/>
      <sheetName val="Universe"/>
      <sheetName val="CalSht"/>
      <sheetName val="Index Estimation"/>
      <sheetName val="Constant Price Estimation"/>
      <sheetName val="E8Present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T57"/>
  <sheetViews>
    <sheetView tabSelected="1" topLeftCell="A19" zoomScale="115" zoomScaleNormal="115" workbookViewId="0">
      <selection activeCell="O34" sqref="O34"/>
    </sheetView>
  </sheetViews>
  <sheetFormatPr defaultRowHeight="15"/>
  <cols>
    <col min="1" max="1" width="9.140625" style="1"/>
    <col min="2" max="2" width="43.28515625" customWidth="1"/>
    <col min="3" max="3" width="13.28515625" hidden="1" customWidth="1"/>
    <col min="4" max="6" width="14" hidden="1" customWidth="1"/>
    <col min="7" max="8" width="14" style="1" hidden="1" customWidth="1"/>
    <col min="9" max="9" width="13.28515625" style="1" hidden="1" customWidth="1"/>
    <col min="10" max="13" width="13.28515625" style="1" customWidth="1"/>
    <col min="14" max="46" width="9.140625" style="1"/>
  </cols>
  <sheetData>
    <row r="1" spans="1:46" s="70" customFormat="1" ht="21">
      <c r="A1" s="69"/>
      <c r="B1" s="71" t="s">
        <v>29</v>
      </c>
      <c r="C1" s="71"/>
      <c r="D1" s="71"/>
      <c r="E1" s="71"/>
      <c r="F1" s="71"/>
      <c r="G1" s="71"/>
      <c r="H1" s="71"/>
      <c r="I1" s="71"/>
      <c r="J1" s="71"/>
      <c r="K1" s="71"/>
      <c r="L1" s="71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  <c r="X1" s="69"/>
      <c r="Y1" s="69"/>
      <c r="Z1" s="69"/>
      <c r="AA1" s="69"/>
      <c r="AB1" s="69"/>
      <c r="AC1" s="69"/>
      <c r="AD1" s="69"/>
      <c r="AE1" s="69"/>
      <c r="AF1" s="69"/>
      <c r="AG1" s="69"/>
      <c r="AH1" s="69"/>
      <c r="AI1" s="69"/>
      <c r="AJ1" s="69"/>
      <c r="AK1" s="69"/>
      <c r="AL1" s="69"/>
      <c r="AM1" s="69"/>
      <c r="AN1" s="69"/>
      <c r="AO1" s="69"/>
      <c r="AP1" s="69"/>
      <c r="AQ1" s="69"/>
      <c r="AR1" s="69"/>
      <c r="AS1" s="69"/>
      <c r="AT1" s="69"/>
    </row>
    <row r="2" spans="1:46" ht="21.75" thickBot="1"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</row>
    <row r="3" spans="1:46" ht="15.75" thickBot="1">
      <c r="B3" s="9" t="s">
        <v>0</v>
      </c>
      <c r="C3" s="30"/>
      <c r="D3" s="30"/>
      <c r="E3" s="30"/>
      <c r="F3" s="30"/>
      <c r="G3" s="30"/>
      <c r="H3" s="30"/>
      <c r="I3" s="30"/>
      <c r="J3" s="30"/>
      <c r="K3" s="30"/>
      <c r="L3" s="66"/>
      <c r="M3" s="66"/>
    </row>
    <row r="4" spans="1:46" ht="16.5">
      <c r="B4" s="10"/>
      <c r="C4" s="57">
        <v>2014</v>
      </c>
      <c r="D4" s="47">
        <v>2015</v>
      </c>
      <c r="E4" s="34">
        <v>2016</v>
      </c>
      <c r="F4" s="34">
        <v>2017</v>
      </c>
      <c r="G4" s="65">
        <v>2018</v>
      </c>
      <c r="H4" s="67">
        <v>2019</v>
      </c>
      <c r="I4" s="65">
        <v>2020</v>
      </c>
      <c r="J4" s="67">
        <v>2021</v>
      </c>
      <c r="K4" s="67">
        <v>2022</v>
      </c>
      <c r="L4" s="67" t="s">
        <v>30</v>
      </c>
      <c r="M4" s="67" t="s">
        <v>31</v>
      </c>
    </row>
    <row r="5" spans="1:46" s="2" customFormat="1">
      <c r="A5" s="1"/>
      <c r="B5" s="11" t="s">
        <v>1</v>
      </c>
      <c r="C5" s="58">
        <v>-697.85657120611529</v>
      </c>
      <c r="D5" s="37">
        <v>-540.06628619686933</v>
      </c>
      <c r="E5" s="28">
        <v>-693.44299739786561</v>
      </c>
      <c r="F5" s="28">
        <v>-726.24954095235148</v>
      </c>
      <c r="G5" s="37">
        <v>-772.9498917639612</v>
      </c>
      <c r="H5" s="28">
        <v>-539.03337592187017</v>
      </c>
      <c r="I5" s="37">
        <v>-770.36899967098907</v>
      </c>
      <c r="J5" s="28">
        <v>-661.83506821674382</v>
      </c>
      <c r="K5" s="28">
        <v>-624.56563099720734</v>
      </c>
      <c r="L5" s="28">
        <v>-592.28144390985472</v>
      </c>
      <c r="M5" s="28">
        <v>-571.72647781906198</v>
      </c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</row>
    <row r="6" spans="1:46" s="3" customFormat="1" ht="15" customHeight="1">
      <c r="A6" s="1"/>
      <c r="B6" s="12" t="s">
        <v>2</v>
      </c>
      <c r="C6" s="54">
        <v>4948.3418769902737</v>
      </c>
      <c r="D6" s="38">
        <v>5244.0762157655654</v>
      </c>
      <c r="E6" s="27">
        <f>+F6+K6+R6</f>
        <v>18529.638799669519</v>
      </c>
      <c r="F6" s="27">
        <v>7150.0951114469408</v>
      </c>
      <c r="G6" s="38">
        <v>8170.2167498572053</v>
      </c>
      <c r="H6" s="27">
        <v>8472.4813029143552</v>
      </c>
      <c r="I6" s="38">
        <v>6434.5645007108105</v>
      </c>
      <c r="J6" s="27">
        <v>8786.5275717440345</v>
      </c>
      <c r="K6" s="27">
        <v>11379.54368822258</v>
      </c>
      <c r="L6" s="27">
        <v>14700.673881968403</v>
      </c>
      <c r="M6" s="27">
        <v>14165.612222791864</v>
      </c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</row>
    <row r="7" spans="1:46" s="3" customFormat="1" ht="15" customHeight="1">
      <c r="A7" s="1"/>
      <c r="B7" s="12" t="s">
        <v>3</v>
      </c>
      <c r="C7" s="54">
        <v>5646.1984481963891</v>
      </c>
      <c r="D7" s="38">
        <v>5784.1425019624348</v>
      </c>
      <c r="E7" s="27">
        <f>+F7+K7+R7</f>
        <v>19880.453971619081</v>
      </c>
      <c r="F7" s="27">
        <v>7876.3446523992934</v>
      </c>
      <c r="G7" s="38">
        <v>8943.1666416211665</v>
      </c>
      <c r="H7" s="27">
        <v>9011.5146788362254</v>
      </c>
      <c r="I7" s="38">
        <v>7204.9335003817996</v>
      </c>
      <c r="J7" s="27">
        <v>9448.3626399607783</v>
      </c>
      <c r="K7" s="27">
        <v>12004.109319219788</v>
      </c>
      <c r="L7" s="27">
        <v>15292.955325878258</v>
      </c>
      <c r="M7" s="27">
        <v>14737.338700610926</v>
      </c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</row>
    <row r="8" spans="1:46" s="3" customFormat="1" ht="15" customHeight="1">
      <c r="A8" s="1"/>
      <c r="B8" s="13" t="s">
        <v>4</v>
      </c>
      <c r="C8" s="54">
        <f t="shared" ref="C8:F8" si="0">+C9-C10</f>
        <v>1214.7348104452503</v>
      </c>
      <c r="D8" s="38">
        <f t="shared" si="0"/>
        <v>1258.5332132693668</v>
      </c>
      <c r="E8" s="27">
        <f t="shared" si="0"/>
        <v>1210.3189070057579</v>
      </c>
      <c r="F8" s="27">
        <f t="shared" si="0"/>
        <v>1317.7249811813235</v>
      </c>
      <c r="G8" s="38">
        <v>1201.0167704716373</v>
      </c>
      <c r="H8" s="27">
        <v>1218.6815087502264</v>
      </c>
      <c r="I8" s="38">
        <v>767.45378607388966</v>
      </c>
      <c r="J8" s="27">
        <v>612.29573204851067</v>
      </c>
      <c r="K8" s="27">
        <v>773.6379490675522</v>
      </c>
      <c r="L8" s="27">
        <v>1036.5991098433019</v>
      </c>
      <c r="M8" s="27">
        <v>1052.5146105772528</v>
      </c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</row>
    <row r="9" spans="1:46" s="3" customFormat="1" ht="15" customHeight="1">
      <c r="A9" s="1"/>
      <c r="B9" s="14" t="s">
        <v>5</v>
      </c>
      <c r="C9" s="54">
        <f t="shared" ref="C9:F10" si="1">+C12+C15</f>
        <v>2777.4576061930293</v>
      </c>
      <c r="D9" s="38">
        <f t="shared" si="1"/>
        <v>2882.4078724500755</v>
      </c>
      <c r="E9" s="38">
        <f t="shared" si="1"/>
        <v>2898.1166240185225</v>
      </c>
      <c r="F9" s="38">
        <f t="shared" si="1"/>
        <v>3186.7754183274146</v>
      </c>
      <c r="G9" s="38">
        <v>3299.1704693035513</v>
      </c>
      <c r="H9" s="27">
        <v>3504.1667727080467</v>
      </c>
      <c r="I9" s="38">
        <v>2859.2690853070703</v>
      </c>
      <c r="J9" s="27">
        <v>2951.9253026004026</v>
      </c>
      <c r="K9" s="27">
        <v>3512.6898005731027</v>
      </c>
      <c r="L9" s="27">
        <v>3926.5447556580712</v>
      </c>
      <c r="M9" s="27">
        <v>4196.0972111415422</v>
      </c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</row>
    <row r="10" spans="1:46" s="3" customFormat="1" ht="15" customHeight="1">
      <c r="A10" s="1"/>
      <c r="B10" s="14" t="s">
        <v>6</v>
      </c>
      <c r="C10" s="54">
        <f t="shared" si="1"/>
        <v>1562.7227957477789</v>
      </c>
      <c r="D10" s="38">
        <f t="shared" si="1"/>
        <v>1623.8746591807087</v>
      </c>
      <c r="E10" s="38">
        <f t="shared" si="1"/>
        <v>1687.7977170127647</v>
      </c>
      <c r="F10" s="38">
        <f t="shared" si="1"/>
        <v>1869.0504371460911</v>
      </c>
      <c r="G10" s="38">
        <v>2098.153698831914</v>
      </c>
      <c r="H10" s="27">
        <v>2285.4852639578203</v>
      </c>
      <c r="I10" s="38">
        <v>2091.8152992331807</v>
      </c>
      <c r="J10" s="27">
        <v>2339.6295705518919</v>
      </c>
      <c r="K10" s="27">
        <v>2739.0518515055505</v>
      </c>
      <c r="L10" s="27">
        <v>2889.9456458147693</v>
      </c>
      <c r="M10" s="27">
        <v>3143.5826005642894</v>
      </c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</row>
    <row r="11" spans="1:46" s="3" customFormat="1" ht="15" customHeight="1">
      <c r="A11" s="1"/>
      <c r="B11" s="15" t="s">
        <v>7</v>
      </c>
      <c r="C11" s="54">
        <f t="shared" ref="C11:F11" si="2">+C12-C13</f>
        <v>-376.10441680298032</v>
      </c>
      <c r="D11" s="38">
        <f t="shared" si="2"/>
        <v>-322.26288831994333</v>
      </c>
      <c r="E11" s="27">
        <f t="shared" si="2"/>
        <v>-433.98661250708227</v>
      </c>
      <c r="F11" s="27">
        <f t="shared" si="2"/>
        <v>-518.57173795029121</v>
      </c>
      <c r="G11" s="38">
        <v>-682.23458364558996</v>
      </c>
      <c r="H11" s="27">
        <v>-747.96016664309241</v>
      </c>
      <c r="I11" s="38">
        <v>-952.0283511073593</v>
      </c>
      <c r="J11" s="27">
        <v>-1065.9864316110516</v>
      </c>
      <c r="K11" s="27">
        <v>-1236.686618719551</v>
      </c>
      <c r="L11" s="27">
        <v>-1206.6236191504101</v>
      </c>
      <c r="M11" s="27">
        <v>-1256.3301270912907</v>
      </c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</row>
    <row r="12" spans="1:46" s="1" customFormat="1" ht="15" customHeight="1">
      <c r="B12" s="16" t="s">
        <v>8</v>
      </c>
      <c r="C12" s="59">
        <v>393.887</v>
      </c>
      <c r="D12" s="39">
        <v>413.71525632999993</v>
      </c>
      <c r="E12" s="35">
        <v>334.04254086517943</v>
      </c>
      <c r="F12" s="35">
        <v>308.68746575215715</v>
      </c>
      <c r="G12" s="39">
        <v>257.84535987723132</v>
      </c>
      <c r="H12" s="35">
        <v>361.76502350147416</v>
      </c>
      <c r="I12" s="39">
        <v>76.457178009899877</v>
      </c>
      <c r="J12" s="35">
        <v>85.087403149964999</v>
      </c>
      <c r="K12" s="35">
        <v>103.36038776119409</v>
      </c>
      <c r="L12" s="35">
        <v>160.06954999999999</v>
      </c>
      <c r="M12" s="35">
        <v>223.85947494483761</v>
      </c>
    </row>
    <row r="13" spans="1:46" s="1" customFormat="1" ht="15" customHeight="1">
      <c r="B13" s="16" t="s">
        <v>9</v>
      </c>
      <c r="C13" s="59">
        <v>769.99141680298032</v>
      </c>
      <c r="D13" s="39">
        <v>735.97814464994326</v>
      </c>
      <c r="E13" s="35">
        <v>768.0291533722617</v>
      </c>
      <c r="F13" s="35">
        <v>827.25920370244842</v>
      </c>
      <c r="G13" s="39">
        <v>940.07994352282128</v>
      </c>
      <c r="H13" s="35">
        <v>1109.7251901445666</v>
      </c>
      <c r="I13" s="39">
        <v>1028.4855291172591</v>
      </c>
      <c r="J13" s="35">
        <v>1151.0738347610165</v>
      </c>
      <c r="K13" s="35">
        <v>1340.047006480745</v>
      </c>
      <c r="L13" s="35">
        <v>1366.6931691504101</v>
      </c>
      <c r="M13" s="35">
        <v>1480.1896020361282</v>
      </c>
    </row>
    <row r="14" spans="1:46" s="3" customFormat="1" ht="15" customHeight="1">
      <c r="A14" s="1"/>
      <c r="B14" s="17" t="s">
        <v>10</v>
      </c>
      <c r="C14" s="54">
        <f t="shared" ref="C14:F14" si="3">+C15-C16</f>
        <v>1590.8392272482306</v>
      </c>
      <c r="D14" s="38">
        <f t="shared" si="3"/>
        <v>1580.79610158931</v>
      </c>
      <c r="E14" s="27">
        <f t="shared" si="3"/>
        <v>1644.30551951284</v>
      </c>
      <c r="F14" s="27">
        <f t="shared" si="3"/>
        <v>1836.296719131615</v>
      </c>
      <c r="G14" s="38">
        <v>1883.2513541172275</v>
      </c>
      <c r="H14" s="27">
        <v>1966.6416753933188</v>
      </c>
      <c r="I14" s="38">
        <v>1719.4821371812486</v>
      </c>
      <c r="J14" s="27">
        <v>1678.282163659562</v>
      </c>
      <c r="K14" s="27">
        <v>2010.3245677871032</v>
      </c>
      <c r="L14" s="27">
        <v>2243.2227289937118</v>
      </c>
      <c r="M14" s="27">
        <v>2308.8447376685435</v>
      </c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</row>
    <row r="15" spans="1:46" s="1" customFormat="1" ht="15" customHeight="1">
      <c r="B15" s="18" t="s">
        <v>11</v>
      </c>
      <c r="C15" s="59">
        <v>2383.5706061930291</v>
      </c>
      <c r="D15" s="39">
        <v>2468.6926161200754</v>
      </c>
      <c r="E15" s="35">
        <v>2564.0740831533431</v>
      </c>
      <c r="F15" s="35">
        <v>2878.0879525752575</v>
      </c>
      <c r="G15" s="39">
        <v>3041.3251094263201</v>
      </c>
      <c r="H15" s="35">
        <v>3142.4017492065723</v>
      </c>
      <c r="I15" s="39">
        <v>2782.8119072971704</v>
      </c>
      <c r="J15" s="35">
        <v>2866.8378994504374</v>
      </c>
      <c r="K15" s="35">
        <v>3409.3294128119087</v>
      </c>
      <c r="L15" s="35">
        <v>3766.475205658071</v>
      </c>
      <c r="M15" s="35">
        <v>3972.2377361967046</v>
      </c>
    </row>
    <row r="16" spans="1:46" s="1" customFormat="1" ht="15" customHeight="1">
      <c r="B16" s="18" t="s">
        <v>12</v>
      </c>
      <c r="C16" s="59">
        <v>792.73137894479862</v>
      </c>
      <c r="D16" s="39">
        <v>887.89651453076544</v>
      </c>
      <c r="E16" s="35">
        <v>919.76856364050309</v>
      </c>
      <c r="F16" s="35">
        <v>1041.7912334436426</v>
      </c>
      <c r="G16" s="39">
        <v>1158.0737553090926</v>
      </c>
      <c r="H16" s="35">
        <v>1175.7600738132535</v>
      </c>
      <c r="I16" s="39">
        <v>1063.3297701159217</v>
      </c>
      <c r="J16" s="35">
        <v>1188.5557357908754</v>
      </c>
      <c r="K16" s="35">
        <v>1399.0048450248055</v>
      </c>
      <c r="L16" s="35">
        <v>1523.2524766643592</v>
      </c>
      <c r="M16" s="35">
        <v>1663.3929985281609</v>
      </c>
    </row>
    <row r="17" spans="1:46" s="3" customFormat="1" ht="15" customHeight="1">
      <c r="A17" s="1"/>
      <c r="B17" s="15" t="s">
        <v>13</v>
      </c>
      <c r="C17" s="54">
        <f t="shared" ref="C17:F17" si="4">+C18-C19</f>
        <v>-1608.7195274075225</v>
      </c>
      <c r="D17" s="38">
        <f t="shared" si="4"/>
        <v>-1595.9614262728485</v>
      </c>
      <c r="E17" s="27">
        <f t="shared" si="4"/>
        <v>-1505.2771312565369</v>
      </c>
      <c r="F17" s="27">
        <f t="shared" si="4"/>
        <v>-1421.5131719422607</v>
      </c>
      <c r="G17" s="38">
        <v>-1391.3427822700246</v>
      </c>
      <c r="H17" s="27">
        <v>-1281.6917950380757</v>
      </c>
      <c r="I17" s="38">
        <v>-1142.080052125551</v>
      </c>
      <c r="J17" s="27">
        <v>-662.96389222262815</v>
      </c>
      <c r="K17" s="27">
        <v>-1185.2762461774682</v>
      </c>
      <c r="L17" s="27">
        <v>-1523.4572108607126</v>
      </c>
      <c r="M17" s="27">
        <v>-1244.3419140929991</v>
      </c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</row>
    <row r="18" spans="1:46" ht="15" customHeight="1">
      <c r="B18" s="19" t="s">
        <v>11</v>
      </c>
      <c r="C18" s="59">
        <v>1966.901447960066</v>
      </c>
      <c r="D18" s="39">
        <v>2008.0788033800552</v>
      </c>
      <c r="E18" s="35">
        <v>1778.2425036964596</v>
      </c>
      <c r="F18" s="35">
        <v>2152.133002040709</v>
      </c>
      <c r="G18" s="39">
        <v>3549.5078121441152</v>
      </c>
      <c r="H18" s="35">
        <v>3593.9168732967801</v>
      </c>
      <c r="I18" s="39">
        <v>2254.0067948181481</v>
      </c>
      <c r="J18" s="35">
        <v>2694.9757507710183</v>
      </c>
      <c r="K18" s="35">
        <v>4117.1817205997659</v>
      </c>
      <c r="L18" s="35">
        <v>5545.680165367844</v>
      </c>
      <c r="M18" s="35">
        <v>5136.1591758213299</v>
      </c>
    </row>
    <row r="19" spans="1:46" ht="15" customHeight="1">
      <c r="B19" s="19" t="s">
        <v>12</v>
      </c>
      <c r="C19" s="59">
        <v>3575.6209753675885</v>
      </c>
      <c r="D19" s="39">
        <v>3604.0402296529037</v>
      </c>
      <c r="E19" s="35">
        <v>3283.5196349529965</v>
      </c>
      <c r="F19" s="35">
        <v>3573.6461739829697</v>
      </c>
      <c r="G19" s="39">
        <v>4940.8505944141398</v>
      </c>
      <c r="H19" s="35">
        <v>4875.6086683348558</v>
      </c>
      <c r="I19" s="39">
        <v>3396.0868469436991</v>
      </c>
      <c r="J19" s="35">
        <v>3357.9396429936464</v>
      </c>
      <c r="K19" s="35">
        <v>5302.4579667772341</v>
      </c>
      <c r="L19" s="35">
        <v>7069.1373762285566</v>
      </c>
      <c r="M19" s="35">
        <v>6380.501089914329</v>
      </c>
    </row>
    <row r="20" spans="1:46" s="3" customFormat="1" ht="15" customHeight="1">
      <c r="A20" s="1"/>
      <c r="B20" s="15" t="s">
        <v>14</v>
      </c>
      <c r="C20" s="54">
        <f t="shared" ref="C20" si="5">+C21-C22</f>
        <v>-303.87185424384313</v>
      </c>
      <c r="D20" s="38">
        <f t="shared" ref="D20" si="6">+D21-D22</f>
        <v>-202.63807319338741</v>
      </c>
      <c r="E20" s="27">
        <f t="shared" ref="E20" si="7">+E21-E22</f>
        <v>-398.4847731470864</v>
      </c>
      <c r="F20" s="27">
        <f t="shared" ref="F20" si="8">+F21-F22</f>
        <v>-622.46135019141457</v>
      </c>
      <c r="G20" s="38">
        <v>-582.62387996557482</v>
      </c>
      <c r="H20" s="27">
        <v>-476.02308963402174</v>
      </c>
      <c r="I20" s="38">
        <v>-395.74273361932819</v>
      </c>
      <c r="J20" s="27">
        <v>-611.16690804262726</v>
      </c>
      <c r="K20" s="27">
        <v>-212.92733388729084</v>
      </c>
      <c r="L20" s="27">
        <v>-105.42334289244354</v>
      </c>
      <c r="M20" s="27">
        <v>-379.89917430331388</v>
      </c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</row>
    <row r="21" spans="1:46" ht="15" customHeight="1">
      <c r="B21" s="19" t="s">
        <v>11</v>
      </c>
      <c r="C21" s="59">
        <v>203.98282283717836</v>
      </c>
      <c r="D21" s="39">
        <v>353.58953993543525</v>
      </c>
      <c r="E21" s="35">
        <v>361.49232041102749</v>
      </c>
      <c r="F21" s="35">
        <v>1811.1866910788181</v>
      </c>
      <c r="G21" s="39">
        <v>1321.5384684095388</v>
      </c>
      <c r="H21" s="35">
        <v>1374.3976569095285</v>
      </c>
      <c r="I21" s="39">
        <v>1321.2886205855918</v>
      </c>
      <c r="J21" s="35">
        <v>3139.6265183726136</v>
      </c>
      <c r="K21" s="35">
        <v>3749.6721670497127</v>
      </c>
      <c r="L21" s="35">
        <v>5228.44896094249</v>
      </c>
      <c r="M21" s="35">
        <v>4833.3558358289929</v>
      </c>
    </row>
    <row r="22" spans="1:46" ht="15" customHeight="1">
      <c r="B22" s="19" t="s">
        <v>12</v>
      </c>
      <c r="C22" s="59">
        <v>507.85467708102146</v>
      </c>
      <c r="D22" s="39">
        <v>556.22761312882267</v>
      </c>
      <c r="E22" s="35">
        <v>759.97709355811389</v>
      </c>
      <c r="F22" s="35">
        <v>2433.6480412702326</v>
      </c>
      <c r="G22" s="39">
        <v>1904.1623483751137</v>
      </c>
      <c r="H22" s="35">
        <v>1850.4207465435502</v>
      </c>
      <c r="I22" s="39">
        <v>1717.03135420492</v>
      </c>
      <c r="J22" s="35">
        <v>3750.7934264152409</v>
      </c>
      <c r="K22" s="35">
        <v>3962.5995009370035</v>
      </c>
      <c r="L22" s="35">
        <v>5333.8723038349335</v>
      </c>
      <c r="M22" s="35">
        <v>5213.2550101323068</v>
      </c>
    </row>
    <row r="23" spans="1:46" s="3" customFormat="1" ht="15" customHeight="1">
      <c r="A23" s="1"/>
      <c r="B23" s="20" t="s">
        <v>15</v>
      </c>
      <c r="C23" s="58">
        <f t="shared" ref="C23" si="9">+C24-C25</f>
        <v>-0.52527910528981969</v>
      </c>
      <c r="D23" s="37">
        <f t="shared" ref="D23" si="10">+D24-D25</f>
        <v>-1.7244448769574245</v>
      </c>
      <c r="E23" s="28">
        <f t="shared" ref="E23" si="11">+E24-E25</f>
        <v>-1.3135441367625078</v>
      </c>
      <c r="F23" s="28">
        <f t="shared" ref="F23" si="12">+F24-F25</f>
        <v>-1.2610680127324412</v>
      </c>
      <c r="G23" s="37">
        <v>0.61572160929425923</v>
      </c>
      <c r="H23" s="28">
        <v>-0.37025380785415662</v>
      </c>
      <c r="I23" s="37">
        <v>-1.1062574154112772</v>
      </c>
      <c r="J23" s="28">
        <v>-1.1821901277770155</v>
      </c>
      <c r="K23" s="28">
        <v>0.76777194205899202</v>
      </c>
      <c r="L23" s="28">
        <v>-1.0382012787675801</v>
      </c>
      <c r="M23" s="28">
        <v>-1.1090719979896102</v>
      </c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</row>
    <row r="24" spans="1:46" ht="15" customHeight="1">
      <c r="B24" s="21" t="s">
        <v>11</v>
      </c>
      <c r="C24" s="59">
        <v>0.69534111111111108</v>
      </c>
      <c r="D24" s="39">
        <v>8.6666666666666663E-3</v>
      </c>
      <c r="E24" s="35">
        <v>0</v>
      </c>
      <c r="F24" s="35">
        <v>2.0251320754716983E-2</v>
      </c>
      <c r="G24" s="39">
        <v>1.9726744000000001</v>
      </c>
      <c r="H24" s="35">
        <v>0.92831487272727276</v>
      </c>
      <c r="I24" s="39">
        <v>4.03328856E-2</v>
      </c>
      <c r="J24" s="35">
        <v>7.4990387079999984E-3</v>
      </c>
      <c r="K24" s="35">
        <v>0.9244131736520308</v>
      </c>
      <c r="L24" s="35">
        <v>0.19833333333333333</v>
      </c>
      <c r="M24" s="35">
        <v>0</v>
      </c>
    </row>
    <row r="25" spans="1:46" ht="15" customHeight="1">
      <c r="B25" s="21" t="s">
        <v>12</v>
      </c>
      <c r="C25" s="59">
        <v>1.2206202164009308</v>
      </c>
      <c r="D25" s="39">
        <v>1.7331115436240911</v>
      </c>
      <c r="E25" s="35">
        <v>1.3135441367625078</v>
      </c>
      <c r="F25" s="35">
        <v>1.2813193334871582</v>
      </c>
      <c r="G25" s="39">
        <v>1.3569527907057408</v>
      </c>
      <c r="H25" s="35">
        <v>1.2985686805814294</v>
      </c>
      <c r="I25" s="39">
        <v>1.1465903010112772</v>
      </c>
      <c r="J25" s="35">
        <v>1.1896891664850155</v>
      </c>
      <c r="K25" s="35">
        <v>0.1566412315930388</v>
      </c>
      <c r="L25" s="35">
        <v>1.2365346121009133</v>
      </c>
      <c r="M25" s="35">
        <v>1.1090719979896102</v>
      </c>
    </row>
    <row r="26" spans="1:46" s="5" customFormat="1" ht="24" customHeight="1">
      <c r="A26" s="4"/>
      <c r="B26" s="22" t="s">
        <v>16</v>
      </c>
      <c r="C26" s="60">
        <f t="shared" ref="C26:F26" si="13">+C23+C5</f>
        <v>-698.38185031140506</v>
      </c>
      <c r="D26" s="48">
        <f t="shared" si="13"/>
        <v>-541.79073107382681</v>
      </c>
      <c r="E26" s="36">
        <f t="shared" si="13"/>
        <v>-694.75654153462813</v>
      </c>
      <c r="F26" s="36">
        <f t="shared" si="13"/>
        <v>-727.51060896508397</v>
      </c>
      <c r="G26" s="48">
        <v>-772.33417015466694</v>
      </c>
      <c r="H26" s="36">
        <v>-539.40362972972434</v>
      </c>
      <c r="I26" s="48">
        <v>-771.47525708640035</v>
      </c>
      <c r="J26" s="36">
        <v>-663.01725834452088</v>
      </c>
      <c r="K26" s="36">
        <v>-623.79785905514836</v>
      </c>
      <c r="L26" s="36">
        <v>-593.3196451886223</v>
      </c>
      <c r="M26" s="36">
        <v>-572.83554981705163</v>
      </c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</row>
    <row r="27" spans="1:46" ht="15" customHeight="1">
      <c r="B27" s="21"/>
      <c r="C27" s="51"/>
      <c r="D27" s="50"/>
      <c r="E27" s="50"/>
      <c r="F27" s="50"/>
      <c r="G27" s="50"/>
      <c r="H27" s="55"/>
      <c r="I27" s="50"/>
      <c r="J27" s="55"/>
      <c r="K27" s="55"/>
      <c r="L27" s="55"/>
      <c r="M27" s="55"/>
    </row>
    <row r="28" spans="1:46" ht="15" customHeight="1">
      <c r="B28" s="20" t="s">
        <v>17</v>
      </c>
      <c r="C28" s="52"/>
      <c r="D28" s="33"/>
      <c r="E28" s="33"/>
      <c r="F28" s="33"/>
      <c r="G28" s="33"/>
      <c r="H28" s="56"/>
      <c r="I28" s="33"/>
      <c r="J28" s="56"/>
      <c r="K28" s="56"/>
      <c r="L28" s="56"/>
      <c r="M28" s="56"/>
    </row>
    <row r="29" spans="1:46" s="5" customFormat="1" ht="24.75" customHeight="1">
      <c r="A29" s="4"/>
      <c r="B29" s="23" t="s">
        <v>18</v>
      </c>
      <c r="C29" s="61">
        <v>-204.10792073966513</v>
      </c>
      <c r="D29" s="43">
        <v>224.64351742176768</v>
      </c>
      <c r="E29" s="40">
        <v>-238.23758988018017</v>
      </c>
      <c r="F29" s="40">
        <v>331.75482317601836</v>
      </c>
      <c r="G29" s="43">
        <v>-1533.2438890723927</v>
      </c>
      <c r="H29" s="40">
        <v>-622.42812717038464</v>
      </c>
      <c r="I29" s="43">
        <v>-1027.8261831019981</v>
      </c>
      <c r="J29" s="40">
        <v>-784.42792514946848</v>
      </c>
      <c r="K29" s="40">
        <v>-687.92391077849652</v>
      </c>
      <c r="L29" s="40">
        <v>-477.37686931609142</v>
      </c>
      <c r="M29" s="40">
        <v>-700.31089031841759</v>
      </c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</row>
    <row r="30" spans="1:46" s="7" customFormat="1" ht="15" customHeight="1">
      <c r="A30" s="6"/>
      <c r="B30" s="24" t="s">
        <v>19</v>
      </c>
      <c r="C30" s="62">
        <f>C31-C32</f>
        <v>-5137.0144767919064</v>
      </c>
      <c r="D30" s="44">
        <f t="shared" ref="D30:F30" si="14">D31-D32</f>
        <v>-3615.4183323554348</v>
      </c>
      <c r="E30" s="41">
        <f t="shared" si="14"/>
        <v>-2367.4020669863467</v>
      </c>
      <c r="F30" s="41">
        <f t="shared" si="14"/>
        <v>-2107.1172896144039</v>
      </c>
      <c r="G30" s="44">
        <v>1044.029689483023</v>
      </c>
      <c r="H30" s="41">
        <v>-1457.4199861521838</v>
      </c>
      <c r="I30" s="44">
        <v>-7385.4344092399097</v>
      </c>
      <c r="J30" s="41">
        <v>-1260.7308451758659</v>
      </c>
      <c r="K30" s="41">
        <v>1981.173736988751</v>
      </c>
      <c r="L30" s="41">
        <v>-9162.340280744651</v>
      </c>
      <c r="M30" s="41">
        <v>-4099.0747687223702</v>
      </c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</row>
    <row r="31" spans="1:46" s="8" customFormat="1" ht="15" customHeight="1">
      <c r="A31" s="6"/>
      <c r="B31" s="16" t="s">
        <v>20</v>
      </c>
      <c r="C31" s="59">
        <v>2589.1130914053606</v>
      </c>
      <c r="D31" s="39">
        <v>202.31875602969168</v>
      </c>
      <c r="E31" s="35">
        <v>5.9397241374670244</v>
      </c>
      <c r="F31" s="35">
        <v>-18.40319978227669</v>
      </c>
      <c r="G31" s="39">
        <v>1188.7329013334549</v>
      </c>
      <c r="H31" s="35">
        <v>-557.07338038051978</v>
      </c>
      <c r="I31" s="39">
        <v>-1573.9174657815597</v>
      </c>
      <c r="J31" s="35">
        <v>-1933.9013400926272</v>
      </c>
      <c r="K31" s="35">
        <v>-639.42948305152674</v>
      </c>
      <c r="L31" s="35">
        <v>914.79817630263278</v>
      </c>
      <c r="M31" s="35">
        <v>-1451.2791231299698</v>
      </c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</row>
    <row r="32" spans="1:46" s="8" customFormat="1" ht="15" customHeight="1">
      <c r="A32" s="6"/>
      <c r="B32" s="16" t="s">
        <v>21</v>
      </c>
      <c r="C32" s="59">
        <v>7726.1275681972666</v>
      </c>
      <c r="D32" s="39">
        <v>3817.7370883851263</v>
      </c>
      <c r="E32" s="35">
        <v>2373.3417911238139</v>
      </c>
      <c r="F32" s="35">
        <v>2088.7140898321272</v>
      </c>
      <c r="G32" s="39">
        <v>144.70321185043181</v>
      </c>
      <c r="H32" s="35">
        <v>900.34660577166403</v>
      </c>
      <c r="I32" s="39">
        <v>5811.5169434583504</v>
      </c>
      <c r="J32" s="35">
        <v>-673.17049491676141</v>
      </c>
      <c r="K32" s="35">
        <v>-2620.6032200402778</v>
      </c>
      <c r="L32" s="35">
        <v>10077.138457047284</v>
      </c>
      <c r="M32" s="35">
        <v>2647.7956455924</v>
      </c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</row>
    <row r="33" spans="1:46" s="7" customFormat="1" ht="15" customHeight="1">
      <c r="A33" s="6"/>
      <c r="B33" s="24" t="s">
        <v>22</v>
      </c>
      <c r="C33" s="62">
        <f>C34-C35</f>
        <v>4527.0685191203174</v>
      </c>
      <c r="D33" s="44">
        <f t="shared" ref="D33" si="15">D34-D35</f>
        <v>12178.240214342051</v>
      </c>
      <c r="E33" s="41">
        <f t="shared" ref="E33" si="16">E34-E35</f>
        <v>1587.1911638074685</v>
      </c>
      <c r="F33" s="41">
        <f t="shared" ref="F33" si="17">F34-F35</f>
        <v>4034.0733012549313</v>
      </c>
      <c r="G33" s="44">
        <v>-411.97823726085846</v>
      </c>
      <c r="H33" s="41">
        <v>3485.8789872931466</v>
      </c>
      <c r="I33" s="44">
        <v>3853.9803317735386</v>
      </c>
      <c r="J33" s="41">
        <v>3620.7947752695468</v>
      </c>
      <c r="K33" s="41">
        <v>10026.295482283633</v>
      </c>
      <c r="L33" s="41">
        <v>8654.6459055943815</v>
      </c>
      <c r="M33" s="41">
        <v>970.68432033001056</v>
      </c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</row>
    <row r="34" spans="1:46" s="8" customFormat="1" ht="15" customHeight="1">
      <c r="A34" s="6"/>
      <c r="B34" s="16" t="s">
        <v>20</v>
      </c>
      <c r="C34" s="59">
        <v>2927.9861962511181</v>
      </c>
      <c r="D34" s="39">
        <v>8672.8795610087182</v>
      </c>
      <c r="E34" s="35">
        <v>-1964.183248488494</v>
      </c>
      <c r="F34" s="35">
        <v>2258.8408075852317</v>
      </c>
      <c r="G34" s="39">
        <v>-1092.6395474623243</v>
      </c>
      <c r="H34" s="35">
        <v>6016.8483716979081</v>
      </c>
      <c r="I34" s="39">
        <v>1385.1158716635152</v>
      </c>
      <c r="J34" s="35">
        <v>1159.2006178697184</v>
      </c>
      <c r="K34" s="35">
        <v>11533.731077616965</v>
      </c>
      <c r="L34" s="35">
        <v>5264.2555005943814</v>
      </c>
      <c r="M34" s="35">
        <v>-36.791171949113021</v>
      </c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</row>
    <row r="35" spans="1:46" s="8" customFormat="1" ht="15" customHeight="1">
      <c r="A35" s="6"/>
      <c r="B35" s="16" t="s">
        <v>21</v>
      </c>
      <c r="C35" s="59">
        <v>-1599.0823228691997</v>
      </c>
      <c r="D35" s="39">
        <v>-3505.3606533333332</v>
      </c>
      <c r="E35" s="35">
        <v>-3551.3744122959624</v>
      </c>
      <c r="F35" s="35">
        <v>-1775.2324936696996</v>
      </c>
      <c r="G35" s="39">
        <v>-680.66131020146588</v>
      </c>
      <c r="H35" s="35">
        <v>2530.9693844047615</v>
      </c>
      <c r="I35" s="39">
        <v>-2468.8644601100236</v>
      </c>
      <c r="J35" s="35">
        <v>-2461.5941573998284</v>
      </c>
      <c r="K35" s="35">
        <v>1507.4355953333325</v>
      </c>
      <c r="L35" s="35">
        <v>-3390.3904050000001</v>
      </c>
      <c r="M35" s="35">
        <v>-1007.4754922791236</v>
      </c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</row>
    <row r="36" spans="1:46" s="7" customFormat="1" ht="15" customHeight="1">
      <c r="A36" s="6"/>
      <c r="B36" s="24" t="s">
        <v>23</v>
      </c>
      <c r="C36" s="62">
        <f>C37-C38</f>
        <v>2866.1016287478933</v>
      </c>
      <c r="D36" s="44">
        <f t="shared" ref="D36" si="18">D37-D38</f>
        <v>1608.8943047148596</v>
      </c>
      <c r="E36" s="41">
        <f t="shared" ref="E36" si="19">E37-E38</f>
        <v>-1301.211491374014</v>
      </c>
      <c r="F36" s="41">
        <f t="shared" ref="F36" si="20">F37-F38</f>
        <v>4138.9774614728876</v>
      </c>
      <c r="G36" s="44">
        <v>3033.0303365874088</v>
      </c>
      <c r="H36" s="41">
        <v>2297.8603509016889</v>
      </c>
      <c r="I36" s="44">
        <v>5.3959999999999999</v>
      </c>
      <c r="J36" s="41">
        <v>-5.4670000000000005</v>
      </c>
      <c r="K36" s="41">
        <v>5.4409999999999998</v>
      </c>
      <c r="L36" s="41">
        <v>4.9550000000000001</v>
      </c>
      <c r="M36" s="41">
        <v>-0.48599999999999999</v>
      </c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</row>
    <row r="37" spans="1:46" s="8" customFormat="1" ht="15" customHeight="1">
      <c r="A37" s="6"/>
      <c r="B37" s="16" t="s">
        <v>20</v>
      </c>
      <c r="C37" s="59">
        <v>2889.7536933333336</v>
      </c>
      <c r="D37" s="39">
        <v>1595.5126466666668</v>
      </c>
      <c r="E37" s="35">
        <v>-1300.9848247073473</v>
      </c>
      <c r="F37" s="35">
        <v>3883.9944118963836</v>
      </c>
      <c r="G37" s="39">
        <v>3033.5083365874088</v>
      </c>
      <c r="H37" s="35">
        <v>2297.8603509016889</v>
      </c>
      <c r="I37" s="39">
        <v>5.2530000000000001</v>
      </c>
      <c r="J37" s="35">
        <v>-5.2530000000000001</v>
      </c>
      <c r="K37" s="35">
        <v>5.4409999999999998</v>
      </c>
      <c r="L37" s="35">
        <v>4.9550000000000001</v>
      </c>
      <c r="M37" s="35">
        <v>-0.48599999999999999</v>
      </c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</row>
    <row r="38" spans="1:46" s="8" customFormat="1" ht="15" customHeight="1">
      <c r="A38" s="6"/>
      <c r="B38" s="16" t="s">
        <v>21</v>
      </c>
      <c r="C38" s="59">
        <v>23.652064585440204</v>
      </c>
      <c r="D38" s="39">
        <v>-13.381658048192769</v>
      </c>
      <c r="E38" s="35">
        <v>0.22666666666666666</v>
      </c>
      <c r="F38" s="35">
        <v>-254.98304957650407</v>
      </c>
      <c r="G38" s="39">
        <v>0.47799999999999998</v>
      </c>
      <c r="H38" s="35">
        <v>0</v>
      </c>
      <c r="I38" s="39">
        <v>-0.14299999999999999</v>
      </c>
      <c r="J38" s="35">
        <v>0.214</v>
      </c>
      <c r="K38" s="35">
        <v>0</v>
      </c>
      <c r="L38" s="35">
        <v>0</v>
      </c>
      <c r="M38" s="35">
        <v>0</v>
      </c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</row>
    <row r="39" spans="1:46" s="7" customFormat="1" ht="15" customHeight="1">
      <c r="A39" s="6"/>
      <c r="B39" s="24" t="s">
        <v>24</v>
      </c>
      <c r="C39" s="62">
        <f>C40-C41</f>
        <v>-2451.7419941365788</v>
      </c>
      <c r="D39" s="44">
        <f t="shared" ref="D39" si="21">D40-D41</f>
        <v>-9958.4643359463753</v>
      </c>
      <c r="E39" s="41">
        <f t="shared" ref="E39" si="22">E40-E41</f>
        <v>1846.2698502527128</v>
      </c>
      <c r="F39" s="41">
        <f t="shared" ref="F39" si="23">F40-F41</f>
        <v>-5749.8470288507297</v>
      </c>
      <c r="G39" s="44">
        <v>-5207.9566778819662</v>
      </c>
      <c r="H39" s="41">
        <v>-4967.3444792130367</v>
      </c>
      <c r="I39" s="44">
        <v>2469.9218943643727</v>
      </c>
      <c r="J39" s="41">
        <v>-3148.7138552431493</v>
      </c>
      <c r="K39" s="41">
        <v>-12697.86313005088</v>
      </c>
      <c r="L39" s="41">
        <v>13.306505834178097</v>
      </c>
      <c r="M39" s="41">
        <v>2412.426558073942</v>
      </c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</row>
    <row r="40" spans="1:46" s="8" customFormat="1" ht="15" customHeight="1">
      <c r="A40" s="6"/>
      <c r="B40" s="16" t="s">
        <v>20</v>
      </c>
      <c r="C40" s="59">
        <v>4846.9709432243571</v>
      </c>
      <c r="D40" s="39">
        <v>-3608.5124566321324</v>
      </c>
      <c r="E40" s="35">
        <v>-8687.7719131245503</v>
      </c>
      <c r="F40" s="35">
        <v>-4439.81478162447</v>
      </c>
      <c r="G40" s="39">
        <v>-7953.4546664491409</v>
      </c>
      <c r="H40" s="35">
        <v>-2620.136809615422</v>
      </c>
      <c r="I40" s="39">
        <v>9556.1925339215177</v>
      </c>
      <c r="J40" s="35">
        <v>875.15550604695636</v>
      </c>
      <c r="K40" s="35">
        <v>-10768.42864266753</v>
      </c>
      <c r="L40" s="35">
        <v>15237.510670564305</v>
      </c>
      <c r="M40" s="35">
        <v>-375.62537282672804</v>
      </c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</row>
    <row r="41" spans="1:46" s="8" customFormat="1" ht="15" customHeight="1">
      <c r="A41" s="6"/>
      <c r="B41" s="16" t="s">
        <v>21</v>
      </c>
      <c r="C41" s="59">
        <v>7298.7129373609359</v>
      </c>
      <c r="D41" s="39">
        <v>6349.9518793142433</v>
      </c>
      <c r="E41" s="35">
        <v>-10534.041763377263</v>
      </c>
      <c r="F41" s="35">
        <v>1310.0322472262599</v>
      </c>
      <c r="G41" s="39">
        <v>-2745.4979885671746</v>
      </c>
      <c r="H41" s="35">
        <v>2347.2076695976148</v>
      </c>
      <c r="I41" s="39">
        <v>7086.2706395571449</v>
      </c>
      <c r="J41" s="35">
        <v>4023.8693612901056</v>
      </c>
      <c r="K41" s="35">
        <v>1929.4344873833506</v>
      </c>
      <c r="L41" s="35">
        <v>15224.204164730127</v>
      </c>
      <c r="M41" s="35">
        <v>-2788.05193090067</v>
      </c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</row>
    <row r="42" spans="1:46" s="6" customFormat="1" ht="15" customHeight="1">
      <c r="B42" s="25" t="s">
        <v>25</v>
      </c>
      <c r="C42" s="63">
        <v>-8.5215976793939259</v>
      </c>
      <c r="D42" s="45">
        <v>11.391666666666671</v>
      </c>
      <c r="E42" s="29">
        <v>-3.0850455799999983</v>
      </c>
      <c r="F42" s="29">
        <v>15.66837891333333</v>
      </c>
      <c r="G42" s="45">
        <v>9.6310000000000002</v>
      </c>
      <c r="H42" s="29">
        <v>18.597000000000001</v>
      </c>
      <c r="I42" s="45">
        <v>28.31</v>
      </c>
      <c r="J42" s="29">
        <v>9.6890000000000001</v>
      </c>
      <c r="K42" s="29">
        <v>-2.9710000000000001</v>
      </c>
      <c r="L42" s="29">
        <v>12.055999999999999</v>
      </c>
      <c r="M42" s="29">
        <v>16.138999999999999</v>
      </c>
    </row>
    <row r="43" spans="1:46" s="5" customFormat="1" ht="15" customHeight="1" thickBot="1">
      <c r="A43" s="4"/>
      <c r="B43" s="26" t="s">
        <v>26</v>
      </c>
      <c r="C43" s="64">
        <v>494.27392957173942</v>
      </c>
      <c r="D43" s="46">
        <v>766.43424849559619</v>
      </c>
      <c r="E43" s="42">
        <v>456.51895165444898</v>
      </c>
      <c r="F43" s="42">
        <v>1059.2654321411001</v>
      </c>
      <c r="G43" s="46">
        <v>-760.90971891772574</v>
      </c>
      <c r="H43" s="42">
        <v>-83.024497440660298</v>
      </c>
      <c r="I43" s="46">
        <v>-256.35092601559779</v>
      </c>
      <c r="J43" s="42">
        <v>-121.4106668049476</v>
      </c>
      <c r="K43" s="42">
        <v>-64.126051723348155</v>
      </c>
      <c r="L43" s="42">
        <v>115.94277587253089</v>
      </c>
      <c r="M43" s="42">
        <v>-127.47534050136596</v>
      </c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</row>
    <row r="44" spans="1:46">
      <c r="B44" s="49" t="s">
        <v>27</v>
      </c>
      <c r="C44" s="32"/>
      <c r="D44" s="32"/>
      <c r="E44" s="32"/>
      <c r="F44" s="32"/>
      <c r="G44" s="53"/>
      <c r="H44" s="53"/>
      <c r="I44" s="53"/>
      <c r="J44" s="53"/>
      <c r="K44" s="53"/>
      <c r="L44" s="53"/>
      <c r="M44" s="53"/>
    </row>
    <row r="45" spans="1:46">
      <c r="B45" s="49" t="s">
        <v>28</v>
      </c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</row>
    <row r="46" spans="1:46">
      <c r="C46" s="31"/>
      <c r="D46" s="31"/>
      <c r="E46" s="31"/>
      <c r="F46" s="31"/>
      <c r="G46" s="31"/>
      <c r="H46" s="31"/>
      <c r="I46" s="31"/>
      <c r="J46" s="31"/>
      <c r="K46" s="31"/>
      <c r="L46" s="31"/>
      <c r="M46" s="31"/>
    </row>
    <row r="47" spans="1:46"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</row>
    <row r="48" spans="1:46">
      <c r="C48" s="31"/>
      <c r="D48" s="31"/>
      <c r="E48" s="31"/>
      <c r="F48" s="31"/>
      <c r="G48" s="31"/>
      <c r="H48" s="31"/>
      <c r="I48" s="31"/>
      <c r="J48" s="31"/>
      <c r="K48" s="31"/>
      <c r="L48" s="31"/>
      <c r="M48" s="31"/>
    </row>
    <row r="51" spans="3:6">
      <c r="C51" s="31"/>
      <c r="D51" s="31"/>
      <c r="E51" s="31"/>
      <c r="F51" s="31"/>
    </row>
    <row r="54" spans="3:6">
      <c r="C54" s="31"/>
      <c r="D54" s="31"/>
      <c r="E54" s="31"/>
      <c r="F54" s="31"/>
    </row>
    <row r="57" spans="3:6">
      <c r="C57" s="31"/>
      <c r="D57" s="31"/>
      <c r="E57" s="31"/>
      <c r="F57" s="31"/>
    </row>
  </sheetData>
  <mergeCells count="1">
    <mergeCell ref="B1:L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3BOP 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Ricketts, Jermaine</cp:lastModifiedBy>
  <dcterms:created xsi:type="dcterms:W3CDTF">2016-04-27T21:15:53Z</dcterms:created>
  <dcterms:modified xsi:type="dcterms:W3CDTF">2026-05-10T23:00:42Z</dcterms:modified>
</cp:coreProperties>
</file>